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645" yWindow="375" windowWidth="12120" windowHeight="8010" activeTab="6"/>
  </bookViews>
  <sheets>
    <sheet name="боров 20" sheetId="1" r:id="rId1"/>
    <sheet name="боров 20 а" sheetId="2" r:id="rId2"/>
    <sheet name="боров 20б" sheetId="3" r:id="rId3"/>
    <sheet name="боров 20в " sheetId="4" r:id="rId4"/>
    <sheet name="боров 24" sheetId="5" r:id="rId5"/>
    <sheet name="Богородская, 50а" sheetId="51" r:id="rId6"/>
    <sheet name="Богор 50б" sheetId="52" r:id="rId7"/>
    <sheet name="Богор 50в" sheetId="53" r:id="rId8"/>
    <sheet name="Богор 50г" sheetId="54" r:id="rId9"/>
    <sheet name="Проезжая, 38" sheetId="55" r:id="rId10"/>
  </sheets>
  <calcPr calcId="125725"/>
</workbook>
</file>

<file path=xl/calcChain.xml><?xml version="1.0" encoding="utf-8"?>
<calcChain xmlns="http://schemas.openxmlformats.org/spreadsheetml/2006/main">
  <c r="D25" i="52"/>
  <c r="D28" i="1"/>
  <c r="D29" i="55"/>
  <c r="D25"/>
  <c r="D29" i="54"/>
  <c r="D25"/>
  <c r="D29" i="53"/>
  <c r="D25"/>
  <c r="D29" i="52"/>
  <c r="D30" i="51"/>
  <c r="D25"/>
  <c r="D30" i="55" l="1"/>
  <c r="D30" i="54"/>
  <c r="D30" i="53"/>
  <c r="D30" i="52"/>
  <c r="D31" i="51"/>
  <c r="D25" i="1"/>
  <c r="D25" i="3"/>
  <c r="D29"/>
  <c r="D30" l="1"/>
  <c r="D30" i="4"/>
  <c r="D30" i="5"/>
  <c r="D30" i="2"/>
  <c r="D25" i="5"/>
  <c r="D25" i="4"/>
  <c r="D25" i="2"/>
  <c r="D30" i="1"/>
  <c r="D31" s="1"/>
  <c r="D31" i="4" l="1"/>
  <c r="D31" i="5"/>
  <c r="D31" i="2"/>
</calcChain>
</file>

<file path=xl/sharedStrings.xml><?xml version="1.0" encoding="utf-8"?>
<sst xmlns="http://schemas.openxmlformats.org/spreadsheetml/2006/main" count="396" uniqueCount="71">
  <si>
    <t>Отчёт о фактических затратах на содержание</t>
  </si>
  <si>
    <t>и текущий ремонт общего имущества</t>
  </si>
  <si>
    <t>Адрес</t>
  </si>
  <si>
    <t>с. Порошино</t>
  </si>
  <si>
    <t>За период</t>
  </si>
  <si>
    <t>Управляющая компания</t>
  </si>
  <si>
    <t>№ п/п</t>
  </si>
  <si>
    <t>Статьи затрат</t>
  </si>
  <si>
    <t>Сумма руб.</t>
  </si>
  <si>
    <t>Содержание и текущий ремонт общего имущества</t>
  </si>
  <si>
    <t>Текущий ремонт жилого фонда (сметы)</t>
  </si>
  <si>
    <t>Содержание и ремонт конструктивных элементов жилых зданий</t>
  </si>
  <si>
    <t>Ремонт и обслуживание внутреннего инженерного оборудования</t>
  </si>
  <si>
    <t>Благоустройство и обеспечение санитарного состояния жилого фонда</t>
  </si>
  <si>
    <t>Аварийное обслуживание</t>
  </si>
  <si>
    <t>Вывоз твёрдых бытовых отходов</t>
  </si>
  <si>
    <t>Вывоз жидких бытовых отходов</t>
  </si>
  <si>
    <t>Дератизация и дезинфекция подвала</t>
  </si>
  <si>
    <t>Обслуживание вентиляционных каналов и дымоходов</t>
  </si>
  <si>
    <t>Услуги РИЦ (оплата за начисление коммун. платежей)</t>
  </si>
  <si>
    <t>Электроэнергия мест общего пользования</t>
  </si>
  <si>
    <t>Прочие</t>
  </si>
  <si>
    <t>С.А.Спицын</t>
  </si>
  <si>
    <t>ул. Боровицкая д. 20</t>
  </si>
  <si>
    <t>ул. Боровицкая д. 20 а</t>
  </si>
  <si>
    <t>ул. Боровицкая д. 20 б</t>
  </si>
  <si>
    <t>ул. Боровицкая д. 20 в</t>
  </si>
  <si>
    <t>ул. Боровицкая д. 24</t>
  </si>
  <si>
    <t>Всего расходов на  содержание и текущий ремонт жилого дома</t>
  </si>
  <si>
    <t>Справочно:</t>
  </si>
  <si>
    <t>Рентабельность (включая налоги)*</t>
  </si>
  <si>
    <t>в том числе просроченная задолженность за жилищно коммунальные услуги.</t>
  </si>
  <si>
    <t>Обслуживание внутригазового оборудования.</t>
  </si>
  <si>
    <t>Общехозяйственные расходы.</t>
  </si>
  <si>
    <t>Начислено средств за электроэнергию.</t>
  </si>
  <si>
    <t>прочие поступления.</t>
  </si>
  <si>
    <t>Всего средств направленных на содержание и ремонт жилого фонда за  2014 год    (стр.17+стр.18+стр.19+стр.20.)</t>
  </si>
  <si>
    <t>Начислено собственникам и на нимателям жилых помещений всего за 2014 год</t>
  </si>
  <si>
    <t xml:space="preserve"> Задолженность за жилищно коммунальные  услуги (включая содержание и ремонт жилого фонда, отопление,воду,канализацию,электроэнергию)на 1января 2015 года.                              </t>
  </si>
  <si>
    <t>ООО " Вятка 5 "</t>
  </si>
  <si>
    <t>д.Богородская</t>
  </si>
  <si>
    <t>Содержание и ремонт конструктивных элементов жилых зданий.</t>
  </si>
  <si>
    <t>Ремонт и обслуживание внутреннего инженерного оборудования.</t>
  </si>
  <si>
    <t>Благоустройство и обеспечение санитарного состояния жилого фонда.</t>
  </si>
  <si>
    <t>Аварийное обслуживание.</t>
  </si>
  <si>
    <t>Вывоз твёрдых бытовых отходов.</t>
  </si>
  <si>
    <t>Рентабельность (включая налоги)</t>
  </si>
  <si>
    <t>ул.Богородская д.50 а.</t>
  </si>
  <si>
    <t>ул.Богородская д. 50 б.</t>
  </si>
  <si>
    <t>ул.Богородская д.50 в.</t>
  </si>
  <si>
    <t>ул.Богородская д.50 г.</t>
  </si>
  <si>
    <t>п.Макарье.</t>
  </si>
  <si>
    <t>ул.Проезжая  д. 38.</t>
  </si>
  <si>
    <t>с 1.01 2015г-31.12.2015г.</t>
  </si>
  <si>
    <t>ООО " Реал-сервис "</t>
  </si>
  <si>
    <t>Директор ООО"Реал-сервис "</t>
  </si>
  <si>
    <t>Средства перешедшие с 2014 года (+ остаток ;-перерасход)</t>
  </si>
  <si>
    <t>Остаток  средств за минусом расходов на 1 января в 2016 года.                             (с минусом    перерасход) стр.21-стр.16 .</t>
  </si>
  <si>
    <t>Всего средств направленных на содержание и ремонт жилого фонда за  2015 год    (стр.17+стр.18+стр.19+стр.20.)</t>
  </si>
  <si>
    <t>Начислено собственникам и на нимателям жилых помещений всего за 2015 год</t>
  </si>
  <si>
    <t xml:space="preserve"> Задолженность за жилищно коммунальные  услуги (включая содержание и ремонт жилого фонда, отопление,воду,канализацию,электроэнергию)на 1января 2016 года.                              </t>
  </si>
  <si>
    <t>ООО " Реал-сервис"</t>
  </si>
  <si>
    <t>Директор ООО"Реал-сервис"</t>
  </si>
  <si>
    <t>с 1. 01.2015г. - 31.12.2015г.</t>
  </si>
  <si>
    <t>Начислено собственникам и нанимателям жилых помещений всего за  2015 год.</t>
  </si>
  <si>
    <t>Начислено средств за электроэнергию в 2015 году.</t>
  </si>
  <si>
    <t>Всего средств направленных на содержание и ремонт жилого фонда за  2015 год    (стр.17+стр.18+стр 19.)</t>
  </si>
  <si>
    <t>Остаток  средств за минусом расходов  в 2015 года.   (с минусом    перерасход) стр.20-стр.16 .</t>
  </si>
  <si>
    <t xml:space="preserve"> Задолженность за жилищно коммунальные  услуги (включая содержание и ремонт жилого фонда, отопление,воду,канализацию,электроэнергию)на 1 января 2016 года.                              </t>
  </si>
  <si>
    <t>проверено</t>
  </si>
  <si>
    <t>прочие поступления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</si>
</sst>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indent="3"/>
    </xf>
    <xf numFmtId="0" fontId="0" fillId="0" borderId="1" xfId="0" applyFont="1" applyBorder="1" applyAlignment="1">
      <alignment horizontal="left" vertical="top" indent="4"/>
    </xf>
    <xf numFmtId="0" fontId="0" fillId="0" borderId="0" xfId="0" applyBorder="1"/>
    <xf numFmtId="0" fontId="1" fillId="0" borderId="1" xfId="0" applyFont="1" applyBorder="1" applyAlignment="1">
      <alignment horizontal="left" vertical="top" indent="3"/>
    </xf>
    <xf numFmtId="0" fontId="0" fillId="0" borderId="1" xfId="0" applyFill="1" applyBorder="1" applyAlignment="1">
      <alignment horizontal="left" indent="5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1" fillId="0" borderId="0" xfId="0" applyFont="1" applyFill="1" applyBorder="1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indent="3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left" indent="4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indent="4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indent="3"/>
    </xf>
    <xf numFmtId="2" fontId="0" fillId="0" borderId="1" xfId="0" applyNumberFormat="1" applyFill="1" applyBorder="1" applyAlignment="1">
      <alignment horizontal="right" indent="3"/>
    </xf>
    <xf numFmtId="2" fontId="1" fillId="0" borderId="1" xfId="0" applyNumberFormat="1" applyFont="1" applyFill="1" applyBorder="1" applyAlignment="1">
      <alignment horizontal="right" indent="3"/>
    </xf>
    <xf numFmtId="2" fontId="0" fillId="0" borderId="1" xfId="0" applyNumberFormat="1" applyFont="1" applyFill="1" applyBorder="1" applyAlignment="1">
      <alignment horizontal="right" indent="3"/>
    </xf>
    <xf numFmtId="2" fontId="0" fillId="0" borderId="0" xfId="0" applyNumberFormat="1" applyFill="1" applyBorder="1" applyAlignment="1">
      <alignment horizontal="right" indent="3"/>
    </xf>
    <xf numFmtId="2" fontId="0" fillId="0" borderId="1" xfId="0" applyNumberFormat="1" applyFill="1" applyBorder="1" applyAlignment="1">
      <alignment horizontal="right" indent="4"/>
    </xf>
    <xf numFmtId="2" fontId="1" fillId="0" borderId="1" xfId="0" applyNumberFormat="1" applyFont="1" applyFill="1" applyBorder="1" applyAlignment="1">
      <alignment horizontal="right" indent="4"/>
    </xf>
    <xf numFmtId="2" fontId="0" fillId="0" borderId="1" xfId="0" applyNumberFormat="1" applyFont="1" applyFill="1" applyBorder="1" applyAlignment="1">
      <alignment horizontal="right" indent="4"/>
    </xf>
    <xf numFmtId="2" fontId="0" fillId="0" borderId="1" xfId="0" applyNumberFormat="1" applyFill="1" applyBorder="1" applyAlignment="1">
      <alignment horizontal="right" indent="5"/>
    </xf>
    <xf numFmtId="2" fontId="1" fillId="0" borderId="1" xfId="0" applyNumberFormat="1" applyFont="1" applyFill="1" applyBorder="1" applyAlignment="1">
      <alignment horizontal="right" indent="5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1" fillId="0" borderId="1" xfId="0" applyFont="1" applyBorder="1"/>
    <xf numFmtId="0" fontId="0" fillId="0" borderId="1" xfId="0" applyBorder="1"/>
    <xf numFmtId="0" fontId="0" fillId="0" borderId="1" xfId="0" applyFill="1" applyBorder="1" applyAlignment="1">
      <alignment horizontal="left" vertical="top" indent="5"/>
    </xf>
    <xf numFmtId="0" fontId="1" fillId="0" borderId="1" xfId="0" applyFont="1" applyBorder="1" applyAlignment="1"/>
    <xf numFmtId="0" fontId="1" fillId="0" borderId="1" xfId="0" applyFont="1" applyFill="1" applyBorder="1" applyAlignment="1">
      <alignment horizontal="left" vertical="top" indent="5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vertical="top" indent="5"/>
    </xf>
    <xf numFmtId="0" fontId="1" fillId="0" borderId="0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horizontal="center"/>
    </xf>
    <xf numFmtId="2" fontId="0" fillId="0" borderId="0" xfId="0" applyNumberFormat="1"/>
    <xf numFmtId="0" fontId="0" fillId="2" borderId="0" xfId="0" applyFill="1"/>
    <xf numFmtId="2" fontId="0" fillId="0" borderId="0" xfId="0" applyNumberFormat="1" applyFill="1"/>
    <xf numFmtId="2" fontId="0" fillId="0" borderId="1" xfId="0" applyNumberFormat="1" applyFont="1" applyFill="1" applyBorder="1" applyAlignment="1">
      <alignment horizontal="right" indent="5"/>
    </xf>
    <xf numFmtId="2" fontId="0" fillId="0" borderId="2" xfId="0" applyNumberFormat="1" applyFill="1" applyBorder="1" applyAlignment="1">
      <alignment horizontal="right" indent="3"/>
    </xf>
    <xf numFmtId="0" fontId="0" fillId="0" borderId="0" xfId="0" applyFill="1"/>
    <xf numFmtId="2" fontId="3" fillId="0" borderId="1" xfId="0" applyNumberFormat="1" applyFont="1" applyFill="1" applyBorder="1" applyAlignment="1">
      <alignment horizontal="right" indent="3"/>
    </xf>
    <xf numFmtId="0" fontId="0" fillId="0" borderId="0" xfId="0" applyFill="1" applyBorder="1" applyAlignment="1">
      <alignment horizontal="left" indent="3"/>
    </xf>
    <xf numFmtId="0" fontId="3" fillId="0" borderId="1" xfId="0" applyFont="1" applyFill="1" applyBorder="1" applyAlignment="1">
      <alignment horizontal="left" vertical="top" indent="5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indent="5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4"/>
  <sheetViews>
    <sheetView topLeftCell="C7" workbookViewId="0">
      <selection activeCell="D28" sqref="D28"/>
    </sheetView>
  </sheetViews>
  <sheetFormatPr defaultRowHeight="15"/>
  <cols>
    <col min="1" max="1" width="3.5703125" customWidth="1"/>
    <col min="2" max="2" width="5.42578125" customWidth="1"/>
    <col min="3" max="3" width="65" customWidth="1"/>
    <col min="4" max="4" width="24.28515625" customWidth="1"/>
    <col min="5" max="5" width="16.5703125" customWidth="1"/>
    <col min="6" max="6" width="10.5703125" bestFit="1" customWidth="1"/>
    <col min="7" max="7" width="16.85546875" customWidth="1"/>
  </cols>
  <sheetData>
    <row r="1" spans="2:7" ht="15.75">
      <c r="B1" s="67" t="s">
        <v>0</v>
      </c>
      <c r="C1" s="67"/>
    </row>
    <row r="2" spans="2:7" ht="15.75">
      <c r="B2" s="67" t="s">
        <v>1</v>
      </c>
      <c r="C2" s="67"/>
    </row>
    <row r="3" spans="2:7">
      <c r="C3" s="1" t="s">
        <v>2</v>
      </c>
      <c r="D3" s="4" t="s">
        <v>3</v>
      </c>
    </row>
    <row r="4" spans="2:7">
      <c r="D4" s="4" t="s">
        <v>23</v>
      </c>
    </row>
    <row r="5" spans="2:7">
      <c r="C5" s="1" t="s">
        <v>4</v>
      </c>
      <c r="D5" s="4" t="s">
        <v>53</v>
      </c>
    </row>
    <row r="6" spans="2:7">
      <c r="C6" s="1" t="s">
        <v>5</v>
      </c>
      <c r="D6" s="4" t="s">
        <v>54</v>
      </c>
    </row>
    <row r="8" spans="2:7" ht="30">
      <c r="B8" s="5" t="s">
        <v>6</v>
      </c>
      <c r="C8" s="2" t="s">
        <v>7</v>
      </c>
      <c r="D8" s="8" t="s">
        <v>8</v>
      </c>
    </row>
    <row r="9" spans="2:7">
      <c r="B9" s="12"/>
      <c r="C9" s="13" t="s">
        <v>9</v>
      </c>
      <c r="D9" s="24"/>
    </row>
    <row r="10" spans="2:7">
      <c r="B10" s="12">
        <v>1</v>
      </c>
      <c r="C10" s="14" t="s">
        <v>10</v>
      </c>
      <c r="D10" s="33">
        <v>0</v>
      </c>
    </row>
    <row r="11" spans="2:7">
      <c r="B11" s="12">
        <v>2</v>
      </c>
      <c r="C11" s="14" t="s">
        <v>11</v>
      </c>
      <c r="D11" s="33">
        <v>925.87</v>
      </c>
      <c r="E11" s="56"/>
    </row>
    <row r="12" spans="2:7">
      <c r="B12" s="12">
        <v>3</v>
      </c>
      <c r="C12" s="14" t="s">
        <v>12</v>
      </c>
      <c r="D12" s="33">
        <v>26049.919999999998</v>
      </c>
      <c r="F12" s="58"/>
      <c r="G12" s="56"/>
    </row>
    <row r="13" spans="2:7">
      <c r="B13" s="12">
        <v>4</v>
      </c>
      <c r="C13" s="14" t="s">
        <v>13</v>
      </c>
      <c r="D13" s="33">
        <v>78690.87</v>
      </c>
      <c r="F13" s="56"/>
    </row>
    <row r="14" spans="2:7">
      <c r="B14" s="12">
        <v>5</v>
      </c>
      <c r="C14" s="14" t="s">
        <v>14</v>
      </c>
      <c r="D14" s="33">
        <v>4212.96</v>
      </c>
      <c r="E14" s="56"/>
      <c r="F14" s="56"/>
    </row>
    <row r="15" spans="2:7">
      <c r="B15" s="12">
        <v>6</v>
      </c>
      <c r="C15" s="14" t="s">
        <v>15</v>
      </c>
      <c r="D15" s="33">
        <v>24364.59</v>
      </c>
      <c r="E15" s="56"/>
      <c r="F15" s="56"/>
    </row>
    <row r="16" spans="2:7">
      <c r="B16" s="12">
        <v>7</v>
      </c>
      <c r="C16" s="14" t="s">
        <v>16</v>
      </c>
      <c r="D16" s="33"/>
      <c r="G16" s="56"/>
    </row>
    <row r="17" spans="2:6">
      <c r="B17" s="12">
        <v>8</v>
      </c>
      <c r="C17" s="14" t="s">
        <v>17</v>
      </c>
      <c r="D17" s="33"/>
      <c r="E17" s="56"/>
      <c r="F17" s="56"/>
    </row>
    <row r="18" spans="2:6">
      <c r="B18" s="12">
        <v>9</v>
      </c>
      <c r="C18" s="14" t="s">
        <v>18</v>
      </c>
      <c r="D18" s="33"/>
      <c r="E18" s="56"/>
    </row>
    <row r="19" spans="2:6">
      <c r="B19" s="12">
        <v>10</v>
      </c>
      <c r="C19" s="14" t="s">
        <v>19</v>
      </c>
      <c r="D19" s="33">
        <v>14581.03</v>
      </c>
      <c r="E19" s="56"/>
    </row>
    <row r="20" spans="2:6">
      <c r="B20" s="12">
        <v>11</v>
      </c>
      <c r="C20" s="14" t="s">
        <v>20</v>
      </c>
      <c r="D20" s="33">
        <v>5149.66</v>
      </c>
      <c r="E20" s="56"/>
    </row>
    <row r="21" spans="2:6">
      <c r="B21" s="12">
        <v>12</v>
      </c>
      <c r="C21" s="14" t="s">
        <v>32</v>
      </c>
      <c r="D21" s="33"/>
    </row>
    <row r="22" spans="2:6">
      <c r="B22" s="12">
        <v>13</v>
      </c>
      <c r="C22" s="14" t="s">
        <v>21</v>
      </c>
      <c r="D22" s="33">
        <v>0</v>
      </c>
      <c r="E22" s="56"/>
      <c r="F22" s="56"/>
    </row>
    <row r="23" spans="2:6">
      <c r="B23" s="12">
        <v>14</v>
      </c>
      <c r="C23" s="14" t="s">
        <v>33</v>
      </c>
      <c r="D23" s="33">
        <v>192398.9601</v>
      </c>
      <c r="E23" s="56"/>
    </row>
    <row r="24" spans="2:6">
      <c r="B24" s="12">
        <v>15</v>
      </c>
      <c r="C24" s="14" t="s">
        <v>30</v>
      </c>
      <c r="D24" s="34">
        <v>11779.73</v>
      </c>
      <c r="E24" s="56"/>
    </row>
    <row r="25" spans="2:6">
      <c r="B25" s="12">
        <v>16</v>
      </c>
      <c r="C25" s="13" t="s">
        <v>28</v>
      </c>
      <c r="D25" s="34">
        <f>SUM(D10:D24)</f>
        <v>358153.59009999997</v>
      </c>
    </row>
    <row r="26" spans="2:6" ht="30">
      <c r="B26" s="12">
        <v>17</v>
      </c>
      <c r="C26" s="15" t="s">
        <v>37</v>
      </c>
      <c r="D26" s="33">
        <v>238579.58</v>
      </c>
    </row>
    <row r="27" spans="2:6">
      <c r="B27" s="12">
        <v>18</v>
      </c>
      <c r="C27" s="15" t="s">
        <v>34</v>
      </c>
      <c r="D27" s="35">
        <v>2381.9299999999998</v>
      </c>
      <c r="E27" s="56"/>
    </row>
    <row r="28" spans="2:6">
      <c r="B28" s="12">
        <v>19</v>
      </c>
      <c r="C28" s="15" t="s">
        <v>35</v>
      </c>
      <c r="D28" s="35">
        <f>8562.8+1712.56</f>
        <v>10275.359999999999</v>
      </c>
    </row>
    <row r="29" spans="2:6">
      <c r="B29" s="12">
        <v>20</v>
      </c>
      <c r="C29" s="14" t="s">
        <v>56</v>
      </c>
      <c r="D29" s="33">
        <v>0</v>
      </c>
    </row>
    <row r="30" spans="2:6" ht="30">
      <c r="B30" s="12">
        <v>21</v>
      </c>
      <c r="C30" s="16" t="s">
        <v>36</v>
      </c>
      <c r="D30" s="34">
        <f>SUM(D26:D29)</f>
        <v>251236.86999999997</v>
      </c>
    </row>
    <row r="31" spans="2:6" ht="30">
      <c r="B31" s="12">
        <v>22</v>
      </c>
      <c r="C31" s="16" t="s">
        <v>57</v>
      </c>
      <c r="D31" s="34">
        <f>D30-D25</f>
        <v>-106916.72010000001</v>
      </c>
    </row>
    <row r="32" spans="2:6">
      <c r="B32" s="17"/>
      <c r="C32" s="19"/>
      <c r="D32" s="32"/>
    </row>
    <row r="33" spans="2:4">
      <c r="B33" s="17"/>
      <c r="C33" s="19"/>
      <c r="D33" s="32"/>
    </row>
    <row r="34" spans="2:4">
      <c r="B34" s="17"/>
      <c r="C34" s="20" t="s">
        <v>29</v>
      </c>
      <c r="D34" s="32"/>
    </row>
    <row r="35" spans="2:4">
      <c r="B35" s="17"/>
      <c r="C35" s="19"/>
      <c r="D35" s="32"/>
    </row>
    <row r="36" spans="2:4" ht="47.25" customHeight="1">
      <c r="B36" s="23">
        <v>23</v>
      </c>
      <c r="C36" s="21" t="s">
        <v>38</v>
      </c>
      <c r="D36" s="33">
        <v>87504.92</v>
      </c>
    </row>
    <row r="37" spans="2:4" ht="30">
      <c r="B37" s="23">
        <v>24</v>
      </c>
      <c r="C37" s="15" t="s">
        <v>31</v>
      </c>
      <c r="D37" s="33">
        <v>13894.62</v>
      </c>
    </row>
    <row r="38" spans="2:4">
      <c r="D38" s="61"/>
    </row>
    <row r="40" spans="2:4">
      <c r="C40" t="s">
        <v>55</v>
      </c>
      <c r="D40" t="s">
        <v>22</v>
      </c>
    </row>
    <row r="44" spans="2:4">
      <c r="B44" s="57"/>
      <c r="C44" t="s">
        <v>69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38"/>
  <sheetViews>
    <sheetView workbookViewId="0">
      <selection activeCell="E10" sqref="E10:G14"/>
    </sheetView>
  </sheetViews>
  <sheetFormatPr defaultRowHeight="15"/>
  <cols>
    <col min="1" max="1" width="1.28515625" customWidth="1"/>
    <col min="2" max="2" width="5" customWidth="1"/>
    <col min="3" max="3" width="65.5703125" customWidth="1"/>
    <col min="4" max="4" width="23.42578125" customWidth="1"/>
  </cols>
  <sheetData>
    <row r="1" spans="2:4">
      <c r="C1" s="38" t="s">
        <v>0</v>
      </c>
    </row>
    <row r="2" spans="2:4">
      <c r="C2" s="38" t="s">
        <v>1</v>
      </c>
    </row>
    <row r="3" spans="2:4">
      <c r="C3" s="1" t="s">
        <v>2</v>
      </c>
      <c r="D3" s="39" t="s">
        <v>51</v>
      </c>
    </row>
    <row r="4" spans="2:4">
      <c r="C4" s="1"/>
      <c r="D4" s="39" t="s">
        <v>52</v>
      </c>
    </row>
    <row r="5" spans="2:4">
      <c r="C5" s="1" t="s">
        <v>4</v>
      </c>
      <c r="D5" s="4" t="s">
        <v>63</v>
      </c>
    </row>
    <row r="6" spans="2:4">
      <c r="C6" s="1" t="s">
        <v>5</v>
      </c>
      <c r="D6" s="4" t="s">
        <v>54</v>
      </c>
    </row>
    <row r="8" spans="2:4" ht="33.75" customHeight="1">
      <c r="B8" s="40" t="s">
        <v>6</v>
      </c>
      <c r="C8" s="41" t="s">
        <v>7</v>
      </c>
      <c r="D8" s="12" t="s">
        <v>8</v>
      </c>
    </row>
    <row r="9" spans="2:4">
      <c r="B9" s="4"/>
      <c r="C9" s="42" t="s">
        <v>9</v>
      </c>
      <c r="D9" s="14"/>
    </row>
    <row r="10" spans="2:4">
      <c r="B10" s="4">
        <v>1</v>
      </c>
      <c r="C10" s="43" t="s">
        <v>10</v>
      </c>
      <c r="D10" s="44"/>
    </row>
    <row r="11" spans="2:4">
      <c r="B11" s="4">
        <v>2</v>
      </c>
      <c r="C11" s="43" t="s">
        <v>41</v>
      </c>
      <c r="D11" s="44">
        <v>3882.95</v>
      </c>
    </row>
    <row r="12" spans="2:4">
      <c r="B12" s="4">
        <v>3</v>
      </c>
      <c r="C12" s="43" t="s">
        <v>42</v>
      </c>
      <c r="D12" s="44">
        <v>87919.65</v>
      </c>
    </row>
    <row r="13" spans="2:4">
      <c r="B13" s="4">
        <v>4</v>
      </c>
      <c r="C13" s="43" t="s">
        <v>43</v>
      </c>
      <c r="D13" s="44">
        <v>108508.35</v>
      </c>
    </row>
    <row r="14" spans="2:4">
      <c r="B14" s="4">
        <v>5</v>
      </c>
      <c r="C14" s="43" t="s">
        <v>44</v>
      </c>
      <c r="D14" s="44">
        <v>5227.92</v>
      </c>
    </row>
    <row r="15" spans="2:4">
      <c r="B15" s="4">
        <v>6</v>
      </c>
      <c r="C15" s="43" t="s">
        <v>45</v>
      </c>
      <c r="D15" s="64">
        <v>27845.25</v>
      </c>
    </row>
    <row r="16" spans="2:4">
      <c r="B16" s="4">
        <v>7</v>
      </c>
      <c r="C16" s="43" t="s">
        <v>16</v>
      </c>
      <c r="D16" s="44"/>
    </row>
    <row r="17" spans="2:4">
      <c r="B17" s="4">
        <v>8</v>
      </c>
      <c r="C17" s="43" t="s">
        <v>17</v>
      </c>
      <c r="D17" s="44">
        <v>1638.52</v>
      </c>
    </row>
    <row r="18" spans="2:4">
      <c r="B18" s="4">
        <v>9</v>
      </c>
      <c r="C18" s="43" t="s">
        <v>18</v>
      </c>
      <c r="D18" s="44"/>
    </row>
    <row r="19" spans="2:4">
      <c r="B19" s="4">
        <v>10</v>
      </c>
      <c r="C19" s="43" t="s">
        <v>19</v>
      </c>
      <c r="D19" s="44">
        <v>15218.85</v>
      </c>
    </row>
    <row r="20" spans="2:4">
      <c r="B20" s="4">
        <v>11</v>
      </c>
      <c r="C20" s="43" t="s">
        <v>20</v>
      </c>
      <c r="D20" s="44">
        <v>6823.62</v>
      </c>
    </row>
    <row r="21" spans="2:4">
      <c r="B21" s="4">
        <v>12</v>
      </c>
      <c r="C21" s="43" t="s">
        <v>32</v>
      </c>
      <c r="D21" s="44"/>
    </row>
    <row r="22" spans="2:4">
      <c r="B22" s="4">
        <v>13</v>
      </c>
      <c r="C22" s="43" t="s">
        <v>21</v>
      </c>
      <c r="D22" s="44"/>
    </row>
    <row r="23" spans="2:4">
      <c r="B23" s="4">
        <v>14</v>
      </c>
      <c r="C23" s="43" t="s">
        <v>33</v>
      </c>
      <c r="D23" s="44">
        <v>109564.78079999999</v>
      </c>
    </row>
    <row r="24" spans="2:4">
      <c r="B24" s="4">
        <v>15</v>
      </c>
      <c r="C24" s="43" t="s">
        <v>46</v>
      </c>
      <c r="D24" s="44">
        <v>5589.31</v>
      </c>
    </row>
    <row r="25" spans="2:4">
      <c r="B25" s="40">
        <v>16</v>
      </c>
      <c r="C25" s="45" t="s">
        <v>28</v>
      </c>
      <c r="D25" s="46">
        <f>SUM(D10:D24)</f>
        <v>372219.20079999999</v>
      </c>
    </row>
    <row r="26" spans="2:4" ht="30">
      <c r="B26" s="4">
        <v>17</v>
      </c>
      <c r="C26" s="47" t="s">
        <v>64</v>
      </c>
      <c r="D26" s="44">
        <v>296118.2</v>
      </c>
    </row>
    <row r="27" spans="2:4">
      <c r="B27" s="4">
        <v>18</v>
      </c>
      <c r="C27" s="47" t="s">
        <v>65</v>
      </c>
      <c r="D27" s="44">
        <v>2390.13</v>
      </c>
    </row>
    <row r="28" spans="2:4">
      <c r="B28" s="4">
        <v>19</v>
      </c>
      <c r="C28" s="48" t="s">
        <v>56</v>
      </c>
      <c r="D28" s="44">
        <v>0</v>
      </c>
    </row>
    <row r="29" spans="2:4" ht="30">
      <c r="B29" s="4">
        <v>20</v>
      </c>
      <c r="C29" s="3" t="s">
        <v>66</v>
      </c>
      <c r="D29" s="46">
        <f>SUM(D26:D28)</f>
        <v>298508.33</v>
      </c>
    </row>
    <row r="30" spans="2:4" ht="30">
      <c r="B30" s="40">
        <v>21</v>
      </c>
      <c r="C30" s="49" t="s">
        <v>67</v>
      </c>
      <c r="D30" s="44">
        <f>D29-D25</f>
        <v>-73710.870799999975</v>
      </c>
    </row>
    <row r="31" spans="2:4">
      <c r="B31" s="50"/>
      <c r="C31" s="50"/>
      <c r="D31" s="51"/>
    </row>
    <row r="32" spans="2:4">
      <c r="B32" s="9"/>
      <c r="C32" s="52" t="s">
        <v>29</v>
      </c>
      <c r="D32" s="51"/>
    </row>
    <row r="33" spans="2:4">
      <c r="B33" s="9"/>
      <c r="D33" s="51"/>
    </row>
    <row r="34" spans="2:4" ht="60">
      <c r="B34" s="53">
        <v>22</v>
      </c>
      <c r="C34" s="54" t="s">
        <v>68</v>
      </c>
      <c r="D34" s="65">
        <v>241987.28</v>
      </c>
    </row>
    <row r="35" spans="2:4" ht="30">
      <c r="B35" s="41">
        <v>23</v>
      </c>
      <c r="C35" s="47" t="s">
        <v>31</v>
      </c>
      <c r="D35" s="66">
        <v>151601.98000000001</v>
      </c>
    </row>
    <row r="38" spans="2:4">
      <c r="C38" t="s">
        <v>55</v>
      </c>
      <c r="D38" t="s">
        <v>22</v>
      </c>
    </row>
  </sheetData>
  <pageMargins left="0" right="0" top="0" bottom="0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topLeftCell="A7" workbookViewId="0">
      <selection activeCell="C25" sqref="C25"/>
    </sheetView>
  </sheetViews>
  <sheetFormatPr defaultRowHeight="15"/>
  <cols>
    <col min="1" max="1" width="3.7109375" customWidth="1"/>
    <col min="2" max="2" width="4.85546875" customWidth="1"/>
    <col min="3" max="3" width="66.140625" customWidth="1"/>
    <col min="4" max="4" width="23" customWidth="1"/>
    <col min="5" max="5" width="9.5703125" bestFit="1" customWidth="1"/>
  </cols>
  <sheetData>
    <row r="1" spans="2:5" ht="15.75">
      <c r="B1" s="67" t="s">
        <v>0</v>
      </c>
      <c r="C1" s="67"/>
    </row>
    <row r="2" spans="2:5" ht="15.75">
      <c r="B2" s="67" t="s">
        <v>1</v>
      </c>
      <c r="C2" s="67"/>
    </row>
    <row r="3" spans="2:5">
      <c r="C3" s="1" t="s">
        <v>2</v>
      </c>
      <c r="D3" s="4" t="s">
        <v>3</v>
      </c>
    </row>
    <row r="4" spans="2:5">
      <c r="D4" s="4" t="s">
        <v>24</v>
      </c>
    </row>
    <row r="5" spans="2:5">
      <c r="C5" s="1" t="s">
        <v>4</v>
      </c>
      <c r="D5" s="4" t="s">
        <v>53</v>
      </c>
    </row>
    <row r="6" spans="2:5">
      <c r="C6" s="1" t="s">
        <v>5</v>
      </c>
      <c r="D6" s="4" t="s">
        <v>54</v>
      </c>
    </row>
    <row r="8" spans="2:5" ht="30">
      <c r="B8" s="5" t="s">
        <v>6</v>
      </c>
      <c r="C8" s="2" t="s">
        <v>7</v>
      </c>
      <c r="D8" s="7" t="s">
        <v>8</v>
      </c>
    </row>
    <row r="9" spans="2:5">
      <c r="B9" s="12"/>
      <c r="C9" s="13" t="s">
        <v>9</v>
      </c>
      <c r="D9" s="22"/>
    </row>
    <row r="10" spans="2:5">
      <c r="B10" s="12">
        <v>1</v>
      </c>
      <c r="C10" s="14" t="s">
        <v>10</v>
      </c>
      <c r="D10" s="29">
        <v>0</v>
      </c>
    </row>
    <row r="11" spans="2:5">
      <c r="B11" s="12">
        <v>2</v>
      </c>
      <c r="C11" s="14" t="s">
        <v>11</v>
      </c>
      <c r="D11" s="29">
        <v>3068.11</v>
      </c>
      <c r="E11" s="56"/>
    </row>
    <row r="12" spans="2:5">
      <c r="B12" s="12">
        <v>3</v>
      </c>
      <c r="C12" s="14" t="s">
        <v>12</v>
      </c>
      <c r="D12" s="29">
        <v>25913.66</v>
      </c>
      <c r="E12" s="56"/>
    </row>
    <row r="13" spans="2:5">
      <c r="B13" s="12">
        <v>4</v>
      </c>
      <c r="C13" s="14" t="s">
        <v>13</v>
      </c>
      <c r="D13" s="29">
        <v>81402.36</v>
      </c>
    </row>
    <row r="14" spans="2:5">
      <c r="B14" s="12">
        <v>5</v>
      </c>
      <c r="C14" s="14" t="s">
        <v>14</v>
      </c>
      <c r="D14" s="29">
        <v>1080.72</v>
      </c>
    </row>
    <row r="15" spans="2:5">
      <c r="B15" s="12">
        <v>6</v>
      </c>
      <c r="C15" s="14" t="s">
        <v>15</v>
      </c>
      <c r="D15" s="29">
        <v>18099.41</v>
      </c>
    </row>
    <row r="16" spans="2:5">
      <c r="B16" s="12">
        <v>7</v>
      </c>
      <c r="C16" s="14" t="s">
        <v>16</v>
      </c>
      <c r="D16" s="29"/>
    </row>
    <row r="17" spans="2:4">
      <c r="B17" s="12">
        <v>8</v>
      </c>
      <c r="C17" s="14" t="s">
        <v>17</v>
      </c>
      <c r="D17" s="29"/>
    </row>
    <row r="18" spans="2:4">
      <c r="B18" s="12">
        <v>9</v>
      </c>
      <c r="C18" s="14" t="s">
        <v>18</v>
      </c>
      <c r="D18" s="29"/>
    </row>
    <row r="19" spans="2:4">
      <c r="B19" s="12">
        <v>10</v>
      </c>
      <c r="C19" s="14" t="s">
        <v>19</v>
      </c>
      <c r="D19" s="29">
        <v>10259.85</v>
      </c>
    </row>
    <row r="20" spans="2:4">
      <c r="B20" s="12">
        <v>11</v>
      </c>
      <c r="C20" s="14" t="s">
        <v>20</v>
      </c>
      <c r="D20" s="29">
        <v>3699.96</v>
      </c>
    </row>
    <row r="21" spans="2:4">
      <c r="B21" s="12">
        <v>12</v>
      </c>
      <c r="C21" s="14" t="s">
        <v>32</v>
      </c>
      <c r="D21" s="29"/>
    </row>
    <row r="22" spans="2:4">
      <c r="B22" s="12">
        <v>13</v>
      </c>
      <c r="C22" s="14" t="s">
        <v>21</v>
      </c>
      <c r="D22" s="29">
        <v>9000</v>
      </c>
    </row>
    <row r="23" spans="2:4">
      <c r="B23" s="12">
        <v>14</v>
      </c>
      <c r="C23" s="14" t="s">
        <v>33</v>
      </c>
      <c r="D23" s="29">
        <v>229878.05929999999</v>
      </c>
    </row>
    <row r="24" spans="2:4">
      <c r="B24" s="12">
        <v>15</v>
      </c>
      <c r="C24" s="14" t="s">
        <v>30</v>
      </c>
      <c r="D24" s="29">
        <v>6523.24</v>
      </c>
    </row>
    <row r="25" spans="2:4">
      <c r="B25" s="12">
        <v>16</v>
      </c>
      <c r="C25" s="13" t="s">
        <v>28</v>
      </c>
      <c r="D25" s="30">
        <f>SUM(D10:D24)</f>
        <v>388925.36930000002</v>
      </c>
    </row>
    <row r="26" spans="2:4" ht="30">
      <c r="B26" s="12">
        <v>17</v>
      </c>
      <c r="C26" s="15" t="s">
        <v>37</v>
      </c>
      <c r="D26" s="31">
        <v>166325.12</v>
      </c>
    </row>
    <row r="27" spans="2:4">
      <c r="B27" s="12">
        <v>18</v>
      </c>
      <c r="C27" s="15" t="s">
        <v>34</v>
      </c>
      <c r="D27" s="29">
        <v>1019.43</v>
      </c>
    </row>
    <row r="28" spans="2:4">
      <c r="B28" s="12">
        <v>19</v>
      </c>
      <c r="C28" s="15" t="s">
        <v>35</v>
      </c>
      <c r="D28" s="29">
        <v>0</v>
      </c>
    </row>
    <row r="29" spans="2:4">
      <c r="B29" s="12">
        <v>20</v>
      </c>
      <c r="C29" s="14" t="s">
        <v>56</v>
      </c>
      <c r="D29" s="31">
        <v>0</v>
      </c>
    </row>
    <row r="30" spans="2:4" ht="30">
      <c r="B30" s="12">
        <v>21</v>
      </c>
      <c r="C30" s="16" t="s">
        <v>36</v>
      </c>
      <c r="D30" s="30">
        <f>SUM(D26:D29)</f>
        <v>167344.54999999999</v>
      </c>
    </row>
    <row r="31" spans="2:4" ht="30">
      <c r="B31" s="12">
        <v>22</v>
      </c>
      <c r="C31" s="16" t="s">
        <v>57</v>
      </c>
      <c r="D31" s="30">
        <f>D30-D25</f>
        <v>-221580.81930000003</v>
      </c>
    </row>
    <row r="32" spans="2:4">
      <c r="B32" s="17"/>
      <c r="C32" s="19"/>
      <c r="D32" s="32"/>
    </row>
    <row r="33" spans="2:4" ht="16.5" customHeight="1">
      <c r="B33" s="17"/>
      <c r="C33" s="19"/>
      <c r="D33" s="32"/>
    </row>
    <row r="34" spans="2:4">
      <c r="B34" s="17"/>
      <c r="C34" s="20" t="s">
        <v>29</v>
      </c>
      <c r="D34" s="32"/>
    </row>
    <row r="35" spans="2:4" ht="60">
      <c r="B35" s="23">
        <v>23</v>
      </c>
      <c r="C35" s="21" t="s">
        <v>38</v>
      </c>
      <c r="D35" s="33">
        <v>65054.1</v>
      </c>
    </row>
    <row r="36" spans="2:4" ht="30">
      <c r="B36" s="23">
        <v>24</v>
      </c>
      <c r="C36" s="15" t="s">
        <v>31</v>
      </c>
      <c r="D36" s="33">
        <v>12368.06</v>
      </c>
    </row>
    <row r="38" spans="2:4">
      <c r="C38" t="s">
        <v>55</v>
      </c>
      <c r="D38" t="s">
        <v>22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7"/>
  <sheetViews>
    <sheetView topLeftCell="A22" workbookViewId="0">
      <selection activeCell="C34" sqref="C34"/>
    </sheetView>
  </sheetViews>
  <sheetFormatPr defaultRowHeight="15"/>
  <cols>
    <col min="1" max="1" width="4.28515625" customWidth="1"/>
    <col min="2" max="2" width="5.28515625" customWidth="1"/>
    <col min="3" max="3" width="64.85546875" customWidth="1"/>
    <col min="4" max="4" width="23.7109375" customWidth="1"/>
    <col min="5" max="5" width="11.42578125" customWidth="1"/>
  </cols>
  <sheetData>
    <row r="1" spans="2:5" ht="15.75">
      <c r="B1" s="67" t="s">
        <v>0</v>
      </c>
      <c r="C1" s="67"/>
    </row>
    <row r="2" spans="2:5" ht="15.75">
      <c r="B2" s="67" t="s">
        <v>1</v>
      </c>
      <c r="C2" s="67"/>
    </row>
    <row r="3" spans="2:5">
      <c r="C3" s="1" t="s">
        <v>2</v>
      </c>
      <c r="D3" s="4" t="s">
        <v>3</v>
      </c>
    </row>
    <row r="4" spans="2:5">
      <c r="D4" s="4" t="s">
        <v>25</v>
      </c>
    </row>
    <row r="5" spans="2:5">
      <c r="C5" s="1" t="s">
        <v>4</v>
      </c>
      <c r="D5" s="4" t="s">
        <v>53</v>
      </c>
    </row>
    <row r="6" spans="2:5">
      <c r="C6" s="1" t="s">
        <v>5</v>
      </c>
      <c r="D6" s="4" t="s">
        <v>54</v>
      </c>
    </row>
    <row r="8" spans="2:5" ht="30">
      <c r="B8" s="5" t="s">
        <v>6</v>
      </c>
      <c r="C8" s="2" t="s">
        <v>7</v>
      </c>
      <c r="D8" s="27" t="s">
        <v>8</v>
      </c>
    </row>
    <row r="9" spans="2:5">
      <c r="B9" s="12"/>
      <c r="C9" s="13" t="s">
        <v>9</v>
      </c>
      <c r="D9" s="11"/>
    </row>
    <row r="10" spans="2:5">
      <c r="B10" s="12">
        <v>1</v>
      </c>
      <c r="C10" s="14" t="s">
        <v>10</v>
      </c>
      <c r="D10" s="36"/>
    </row>
    <row r="11" spans="2:5">
      <c r="B11" s="12">
        <v>2</v>
      </c>
      <c r="C11" s="14" t="s">
        <v>11</v>
      </c>
      <c r="D11" s="36">
        <v>33362.400000000001</v>
      </c>
    </row>
    <row r="12" spans="2:5">
      <c r="B12" s="12">
        <v>3</v>
      </c>
      <c r="C12" s="14" t="s">
        <v>12</v>
      </c>
      <c r="D12" s="36">
        <v>22871.94</v>
      </c>
      <c r="E12" s="61"/>
    </row>
    <row r="13" spans="2:5">
      <c r="B13" s="12">
        <v>4</v>
      </c>
      <c r="C13" s="14" t="s">
        <v>13</v>
      </c>
      <c r="D13" s="36">
        <v>78881.14</v>
      </c>
      <c r="E13" s="58"/>
    </row>
    <row r="14" spans="2:5">
      <c r="B14" s="12">
        <v>5</v>
      </c>
      <c r="C14" s="14" t="s">
        <v>14</v>
      </c>
      <c r="D14" s="36">
        <v>4192.32</v>
      </c>
      <c r="E14" s="61"/>
    </row>
    <row r="15" spans="2:5">
      <c r="B15" s="12">
        <v>6</v>
      </c>
      <c r="C15" s="14" t="s">
        <v>15</v>
      </c>
      <c r="D15" s="36">
        <v>19491.669999999998</v>
      </c>
      <c r="E15" s="61"/>
    </row>
    <row r="16" spans="2:5">
      <c r="B16" s="12">
        <v>7</v>
      </c>
      <c r="C16" s="14" t="s">
        <v>16</v>
      </c>
      <c r="D16" s="36"/>
    </row>
    <row r="17" spans="2:4">
      <c r="B17" s="12">
        <v>8</v>
      </c>
      <c r="C17" s="14" t="s">
        <v>17</v>
      </c>
      <c r="D17" s="36">
        <v>1819.08</v>
      </c>
    </row>
    <row r="18" spans="2:4">
      <c r="B18" s="12">
        <v>9</v>
      </c>
      <c r="C18" s="14" t="s">
        <v>18</v>
      </c>
      <c r="D18" s="36"/>
    </row>
    <row r="19" spans="2:4">
      <c r="B19" s="12">
        <v>10</v>
      </c>
      <c r="C19" s="14" t="s">
        <v>19</v>
      </c>
      <c r="D19" s="36">
        <v>12403.35</v>
      </c>
    </row>
    <row r="20" spans="2:4">
      <c r="B20" s="12">
        <v>11</v>
      </c>
      <c r="C20" s="14" t="s">
        <v>20</v>
      </c>
      <c r="D20" s="36">
        <v>7143.84</v>
      </c>
    </row>
    <row r="21" spans="2:4">
      <c r="B21" s="12">
        <v>12</v>
      </c>
      <c r="C21" s="14" t="s">
        <v>32</v>
      </c>
      <c r="D21" s="36"/>
    </row>
    <row r="22" spans="2:4">
      <c r="B22" s="12">
        <v>13</v>
      </c>
      <c r="C22" s="14" t="s">
        <v>21</v>
      </c>
      <c r="D22" s="36">
        <v>0</v>
      </c>
    </row>
    <row r="23" spans="2:4">
      <c r="B23" s="12">
        <v>14</v>
      </c>
      <c r="C23" s="14" t="s">
        <v>33</v>
      </c>
      <c r="D23" s="36">
        <v>108689.524</v>
      </c>
    </row>
    <row r="24" spans="2:4">
      <c r="B24" s="12">
        <v>15</v>
      </c>
      <c r="C24" s="14" t="s">
        <v>30</v>
      </c>
      <c r="D24" s="59">
        <v>9149.7999999999993</v>
      </c>
    </row>
    <row r="25" spans="2:4">
      <c r="B25" s="12">
        <v>16</v>
      </c>
      <c r="C25" s="13" t="s">
        <v>28</v>
      </c>
      <c r="D25" s="37">
        <f>SUM(D10:D24)</f>
        <v>298005.06399999995</v>
      </c>
    </row>
    <row r="26" spans="2:4" ht="30">
      <c r="B26" s="12">
        <v>17</v>
      </c>
      <c r="C26" s="15" t="s">
        <v>59</v>
      </c>
      <c r="D26" s="36">
        <v>237166.2</v>
      </c>
    </row>
    <row r="27" spans="2:4">
      <c r="B27" s="12">
        <v>18</v>
      </c>
      <c r="C27" s="15" t="s">
        <v>34</v>
      </c>
      <c r="D27" s="36">
        <v>3988.78</v>
      </c>
    </row>
    <row r="28" spans="2:4">
      <c r="B28" s="12">
        <v>20</v>
      </c>
      <c r="C28" s="14" t="s">
        <v>56</v>
      </c>
      <c r="D28" s="37">
        <v>0</v>
      </c>
    </row>
    <row r="29" spans="2:4" ht="30">
      <c r="B29" s="12">
        <v>21</v>
      </c>
      <c r="C29" s="16" t="s">
        <v>58</v>
      </c>
      <c r="D29" s="37">
        <f>SUM(D26:D28)</f>
        <v>241154.98</v>
      </c>
    </row>
    <row r="30" spans="2:4" ht="30">
      <c r="B30" s="12">
        <v>22</v>
      </c>
      <c r="C30" s="16" t="s">
        <v>57</v>
      </c>
      <c r="D30" s="37">
        <f>D29-D25</f>
        <v>-56850.083999999944</v>
      </c>
    </row>
    <row r="31" spans="2:4" ht="15.75" customHeight="1">
      <c r="B31" s="17"/>
      <c r="C31" s="19"/>
      <c r="D31" s="32"/>
    </row>
    <row r="32" spans="2:4">
      <c r="B32" s="17"/>
      <c r="C32" s="19"/>
      <c r="D32" s="32"/>
    </row>
    <row r="33" spans="2:4">
      <c r="B33" s="17"/>
      <c r="C33" s="20" t="s">
        <v>29</v>
      </c>
      <c r="D33" s="32"/>
    </row>
    <row r="34" spans="2:4" ht="60">
      <c r="B34" s="23">
        <v>23</v>
      </c>
      <c r="C34" s="21" t="s">
        <v>38</v>
      </c>
      <c r="D34" s="59">
        <v>64815.01</v>
      </c>
    </row>
    <row r="35" spans="2:4" ht="30">
      <c r="B35" s="23">
        <v>24</v>
      </c>
      <c r="C35" s="15" t="s">
        <v>31</v>
      </c>
      <c r="D35" s="59">
        <v>3286.92</v>
      </c>
    </row>
    <row r="37" spans="2:4">
      <c r="C37" t="s">
        <v>55</v>
      </c>
      <c r="D37" t="s">
        <v>22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8"/>
  <sheetViews>
    <sheetView topLeftCell="A25" workbookViewId="0">
      <selection activeCell="C28" sqref="C28"/>
    </sheetView>
  </sheetViews>
  <sheetFormatPr defaultRowHeight="15"/>
  <cols>
    <col min="1" max="1" width="3.140625" customWidth="1"/>
    <col min="2" max="2" width="5.28515625" customWidth="1"/>
    <col min="3" max="3" width="64.85546875" customWidth="1"/>
    <col min="4" max="4" width="22.7109375" customWidth="1"/>
    <col min="5" max="5" width="9.5703125" bestFit="1" customWidth="1"/>
  </cols>
  <sheetData>
    <row r="1" spans="2:5" ht="15.75">
      <c r="B1" s="67" t="s">
        <v>0</v>
      </c>
      <c r="C1" s="67"/>
    </row>
    <row r="2" spans="2:5" ht="15.75">
      <c r="B2" s="67" t="s">
        <v>1</v>
      </c>
      <c r="C2" s="67"/>
    </row>
    <row r="3" spans="2:5">
      <c r="C3" s="1" t="s">
        <v>2</v>
      </c>
      <c r="D3" s="4" t="s">
        <v>3</v>
      </c>
    </row>
    <row r="4" spans="2:5">
      <c r="D4" s="4" t="s">
        <v>26</v>
      </c>
    </row>
    <row r="5" spans="2:5">
      <c r="C5" s="1" t="s">
        <v>4</v>
      </c>
      <c r="D5" s="4" t="s">
        <v>53</v>
      </c>
    </row>
    <row r="6" spans="2:5">
      <c r="C6" s="1" t="s">
        <v>5</v>
      </c>
      <c r="D6" s="4" t="s">
        <v>39</v>
      </c>
    </row>
    <row r="8" spans="2:5" ht="30">
      <c r="B8" s="3" t="s">
        <v>6</v>
      </c>
      <c r="C8" s="6" t="s">
        <v>7</v>
      </c>
      <c r="D8" s="10" t="s">
        <v>8</v>
      </c>
    </row>
    <row r="9" spans="2:5">
      <c r="B9" s="12"/>
      <c r="C9" s="13" t="s">
        <v>9</v>
      </c>
      <c r="D9" s="22"/>
    </row>
    <row r="10" spans="2:5">
      <c r="B10" s="12">
        <v>1</v>
      </c>
      <c r="C10" s="14" t="s">
        <v>10</v>
      </c>
      <c r="D10" s="29"/>
    </row>
    <row r="11" spans="2:5">
      <c r="B11" s="12">
        <v>2</v>
      </c>
      <c r="C11" s="14" t="s">
        <v>11</v>
      </c>
      <c r="D11" s="29">
        <v>5186.04</v>
      </c>
      <c r="E11" s="61"/>
    </row>
    <row r="12" spans="2:5">
      <c r="B12" s="12">
        <v>3</v>
      </c>
      <c r="C12" s="14" t="s">
        <v>12</v>
      </c>
      <c r="D12" s="29">
        <v>35314.01</v>
      </c>
      <c r="E12" s="58"/>
    </row>
    <row r="13" spans="2:5">
      <c r="B13" s="12">
        <v>4</v>
      </c>
      <c r="C13" s="14" t="s">
        <v>13</v>
      </c>
      <c r="D13" s="29">
        <v>85998.3</v>
      </c>
      <c r="E13" s="61"/>
    </row>
    <row r="14" spans="2:5">
      <c r="B14" s="12">
        <v>5</v>
      </c>
      <c r="C14" s="14" t="s">
        <v>14</v>
      </c>
      <c r="D14" s="29">
        <v>7032.48</v>
      </c>
    </row>
    <row r="15" spans="2:5">
      <c r="B15" s="12">
        <v>6</v>
      </c>
      <c r="C15" s="14" t="s">
        <v>15</v>
      </c>
      <c r="D15" s="29">
        <v>34806.559999999998</v>
      </c>
    </row>
    <row r="16" spans="2:5">
      <c r="B16" s="12">
        <v>7</v>
      </c>
      <c r="C16" s="14" t="s">
        <v>16</v>
      </c>
      <c r="D16" s="29"/>
    </row>
    <row r="17" spans="2:4">
      <c r="B17" s="12">
        <v>8</v>
      </c>
      <c r="C17" s="14" t="s">
        <v>17</v>
      </c>
      <c r="D17" s="29">
        <v>1883.79</v>
      </c>
    </row>
    <row r="18" spans="2:4">
      <c r="B18" s="12">
        <v>9</v>
      </c>
      <c r="C18" s="14" t="s">
        <v>18</v>
      </c>
      <c r="D18" s="29">
        <v>0</v>
      </c>
    </row>
    <row r="19" spans="2:4">
      <c r="B19" s="12">
        <v>10</v>
      </c>
      <c r="C19" s="14" t="s">
        <v>19</v>
      </c>
      <c r="D19" s="29">
        <v>21154.57</v>
      </c>
    </row>
    <row r="20" spans="2:4">
      <c r="B20" s="12">
        <v>11</v>
      </c>
      <c r="C20" s="14" t="s">
        <v>20</v>
      </c>
      <c r="D20" s="29">
        <v>10153.27</v>
      </c>
    </row>
    <row r="21" spans="2:4">
      <c r="B21" s="12">
        <v>12</v>
      </c>
      <c r="C21" s="14" t="s">
        <v>32</v>
      </c>
      <c r="D21" s="29">
        <v>0</v>
      </c>
    </row>
    <row r="22" spans="2:4">
      <c r="B22" s="12">
        <v>13</v>
      </c>
      <c r="C22" s="14" t="s">
        <v>21</v>
      </c>
      <c r="D22" s="29">
        <v>0</v>
      </c>
    </row>
    <row r="23" spans="2:4">
      <c r="B23" s="12">
        <v>14</v>
      </c>
      <c r="C23" s="14" t="s">
        <v>33</v>
      </c>
      <c r="D23" s="29">
        <v>108857.3064</v>
      </c>
    </row>
    <row r="24" spans="2:4">
      <c r="B24" s="12">
        <v>15</v>
      </c>
      <c r="C24" s="14" t="s">
        <v>30</v>
      </c>
      <c r="D24" s="29">
        <v>2043.19</v>
      </c>
    </row>
    <row r="25" spans="2:4">
      <c r="B25" s="12">
        <v>16</v>
      </c>
      <c r="C25" s="13" t="s">
        <v>28</v>
      </c>
      <c r="D25" s="30">
        <f>SUM(D10:D24)</f>
        <v>312429.51640000002</v>
      </c>
    </row>
    <row r="26" spans="2:4" ht="30">
      <c r="B26" s="12">
        <v>17</v>
      </c>
      <c r="C26" s="15" t="s">
        <v>59</v>
      </c>
      <c r="D26" s="31">
        <v>398756.92</v>
      </c>
    </row>
    <row r="27" spans="2:4">
      <c r="B27" s="12">
        <v>18</v>
      </c>
      <c r="C27" s="15" t="s">
        <v>34</v>
      </c>
      <c r="D27" s="29">
        <v>6173.62</v>
      </c>
    </row>
    <row r="28" spans="2:4">
      <c r="B28" s="12">
        <v>19</v>
      </c>
      <c r="C28" s="15" t="s">
        <v>35</v>
      </c>
      <c r="D28" s="29">
        <v>0</v>
      </c>
    </row>
    <row r="29" spans="2:4">
      <c r="B29" s="12">
        <v>20</v>
      </c>
      <c r="C29" s="14" t="s">
        <v>56</v>
      </c>
      <c r="D29" s="31">
        <v>0</v>
      </c>
    </row>
    <row r="30" spans="2:4" ht="30">
      <c r="B30" s="12">
        <v>21</v>
      </c>
      <c r="C30" s="16" t="s">
        <v>58</v>
      </c>
      <c r="D30" s="30">
        <f>D26+D27+D28+D29</f>
        <v>404930.54</v>
      </c>
    </row>
    <row r="31" spans="2:4" ht="30">
      <c r="B31" s="12">
        <v>22</v>
      </c>
      <c r="C31" s="16" t="s">
        <v>57</v>
      </c>
      <c r="D31" s="30">
        <f>D30-D25</f>
        <v>92501.023599999957</v>
      </c>
    </row>
    <row r="32" spans="2:4">
      <c r="B32" s="17"/>
      <c r="C32" s="20" t="s">
        <v>29</v>
      </c>
      <c r="D32" s="32"/>
    </row>
    <row r="33" spans="2:4" ht="15.75" customHeight="1">
      <c r="B33" s="17"/>
      <c r="C33" s="19"/>
      <c r="D33" s="32"/>
    </row>
    <row r="34" spans="2:4" ht="60">
      <c r="B34" s="23">
        <v>23</v>
      </c>
      <c r="C34" s="21" t="s">
        <v>60</v>
      </c>
      <c r="D34" s="60">
        <v>140971.99</v>
      </c>
    </row>
    <row r="35" spans="2:4" ht="52.5" customHeight="1">
      <c r="B35" s="23">
        <v>24</v>
      </c>
      <c r="C35" s="15" t="s">
        <v>31</v>
      </c>
      <c r="D35" s="60">
        <v>32832.67</v>
      </c>
    </row>
    <row r="36" spans="2:4">
      <c r="B36" s="25"/>
      <c r="C36" s="18"/>
      <c r="D36" s="26"/>
    </row>
    <row r="38" spans="2:4">
      <c r="C38" t="s">
        <v>55</v>
      </c>
      <c r="D38" t="s">
        <v>22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42"/>
  <sheetViews>
    <sheetView topLeftCell="A19" zoomScaleNormal="100" workbookViewId="0">
      <selection activeCell="E12" sqref="E12"/>
    </sheetView>
  </sheetViews>
  <sheetFormatPr defaultRowHeight="15"/>
  <cols>
    <col min="1" max="1" width="2.42578125" customWidth="1"/>
    <col min="2" max="2" width="5.5703125" customWidth="1"/>
    <col min="3" max="3" width="64.85546875" customWidth="1"/>
    <col min="4" max="4" width="22.5703125" customWidth="1"/>
    <col min="5" max="5" width="11.28515625" customWidth="1"/>
    <col min="6" max="6" width="11.85546875" customWidth="1"/>
  </cols>
  <sheetData>
    <row r="1" spans="2:5" ht="15.75">
      <c r="B1" s="67" t="s">
        <v>0</v>
      </c>
      <c r="C1" s="67"/>
    </row>
    <row r="2" spans="2:5" ht="15.75">
      <c r="B2" s="67" t="s">
        <v>1</v>
      </c>
      <c r="C2" s="67"/>
    </row>
    <row r="3" spans="2:5">
      <c r="C3" s="1" t="s">
        <v>2</v>
      </c>
      <c r="D3" s="4" t="s">
        <v>3</v>
      </c>
    </row>
    <row r="4" spans="2:5">
      <c r="D4" s="4" t="s">
        <v>27</v>
      </c>
    </row>
    <row r="5" spans="2:5">
      <c r="C5" s="1" t="s">
        <v>4</v>
      </c>
      <c r="D5" s="4" t="s">
        <v>53</v>
      </c>
    </row>
    <row r="6" spans="2:5">
      <c r="C6" s="1" t="s">
        <v>5</v>
      </c>
      <c r="D6" s="4" t="s">
        <v>61</v>
      </c>
    </row>
    <row r="8" spans="2:5" ht="30">
      <c r="B8" s="3" t="s">
        <v>6</v>
      </c>
      <c r="C8" s="2" t="s">
        <v>7</v>
      </c>
      <c r="D8" s="28" t="s">
        <v>8</v>
      </c>
    </row>
    <row r="9" spans="2:5">
      <c r="B9" s="12"/>
      <c r="C9" s="13" t="s">
        <v>9</v>
      </c>
      <c r="D9" s="22"/>
      <c r="E9" s="61"/>
    </row>
    <row r="10" spans="2:5">
      <c r="B10" s="12">
        <v>1</v>
      </c>
      <c r="C10" s="14" t="s">
        <v>10</v>
      </c>
      <c r="D10" s="29"/>
      <c r="E10" s="61"/>
    </row>
    <row r="11" spans="2:5">
      <c r="B11" s="12">
        <v>2</v>
      </c>
      <c r="C11" s="14" t="s">
        <v>11</v>
      </c>
      <c r="D11" s="29">
        <v>48724.68</v>
      </c>
      <c r="E11" s="61"/>
    </row>
    <row r="12" spans="2:5">
      <c r="B12" s="12">
        <v>3</v>
      </c>
      <c r="C12" s="14" t="s">
        <v>12</v>
      </c>
      <c r="D12" s="29">
        <v>39704.69</v>
      </c>
      <c r="E12" s="58"/>
    </row>
    <row r="13" spans="2:5">
      <c r="B13" s="12">
        <v>4</v>
      </c>
      <c r="C13" s="14" t="s">
        <v>13</v>
      </c>
      <c r="D13" s="29">
        <v>63872.31</v>
      </c>
      <c r="E13" s="61"/>
    </row>
    <row r="14" spans="2:5">
      <c r="B14" s="12">
        <v>5</v>
      </c>
      <c r="C14" s="14" t="s">
        <v>14</v>
      </c>
      <c r="D14" s="29">
        <v>4213.74</v>
      </c>
      <c r="E14" s="61"/>
    </row>
    <row r="15" spans="2:5">
      <c r="B15" s="12">
        <v>6</v>
      </c>
      <c r="C15" s="14" t="s">
        <v>15</v>
      </c>
      <c r="D15" s="62">
        <v>29733.01</v>
      </c>
      <c r="E15" s="61"/>
    </row>
    <row r="16" spans="2:5">
      <c r="B16" s="12">
        <v>7</v>
      </c>
      <c r="C16" s="14" t="s">
        <v>16</v>
      </c>
      <c r="D16" s="29"/>
      <c r="E16" s="61"/>
    </row>
    <row r="17" spans="2:5">
      <c r="B17" s="12">
        <v>8</v>
      </c>
      <c r="C17" s="14" t="s">
        <v>17</v>
      </c>
      <c r="D17" s="29">
        <v>727.56</v>
      </c>
      <c r="E17" s="61"/>
    </row>
    <row r="18" spans="2:5">
      <c r="B18" s="12">
        <v>9</v>
      </c>
      <c r="C18" s="14" t="s">
        <v>18</v>
      </c>
      <c r="D18" s="29">
        <v>0</v>
      </c>
      <c r="E18" s="61"/>
    </row>
    <row r="19" spans="2:5">
      <c r="B19" s="12">
        <v>10</v>
      </c>
      <c r="C19" s="14" t="s">
        <v>19</v>
      </c>
      <c r="D19" s="29">
        <v>17877.490000000002</v>
      </c>
      <c r="E19" s="61"/>
    </row>
    <row r="20" spans="2:5">
      <c r="B20" s="12">
        <v>11</v>
      </c>
      <c r="C20" s="14" t="s">
        <v>20</v>
      </c>
      <c r="D20" s="29">
        <v>3623.7</v>
      </c>
      <c r="E20" s="61"/>
    </row>
    <row r="21" spans="2:5">
      <c r="B21" s="12">
        <v>12</v>
      </c>
      <c r="C21" s="14" t="s">
        <v>32</v>
      </c>
      <c r="D21" s="29">
        <v>0</v>
      </c>
      <c r="E21" s="61"/>
    </row>
    <row r="22" spans="2:5">
      <c r="B22" s="12">
        <v>13</v>
      </c>
      <c r="C22" s="14" t="s">
        <v>21</v>
      </c>
      <c r="D22" s="29">
        <v>0</v>
      </c>
      <c r="E22" s="61"/>
    </row>
    <row r="23" spans="2:5">
      <c r="B23" s="12">
        <v>14</v>
      </c>
      <c r="C23" s="14" t="s">
        <v>33</v>
      </c>
      <c r="D23" s="29">
        <v>109655.85249999999</v>
      </c>
      <c r="E23" s="61"/>
    </row>
    <row r="24" spans="2:5">
      <c r="B24" s="12">
        <v>15</v>
      </c>
      <c r="C24" s="14" t="s">
        <v>30</v>
      </c>
      <c r="D24" s="29">
        <v>21348</v>
      </c>
      <c r="E24" s="61"/>
    </row>
    <row r="25" spans="2:5">
      <c r="B25" s="12">
        <v>16</v>
      </c>
      <c r="C25" s="13" t="s">
        <v>28</v>
      </c>
      <c r="D25" s="30">
        <f>SUM(D10:D24)</f>
        <v>339481.03249999997</v>
      </c>
      <c r="E25" s="61"/>
    </row>
    <row r="26" spans="2:5" ht="30">
      <c r="B26" s="12">
        <v>17</v>
      </c>
      <c r="C26" s="15" t="s">
        <v>59</v>
      </c>
      <c r="D26" s="31">
        <v>469604.63</v>
      </c>
      <c r="E26" s="61"/>
    </row>
    <row r="27" spans="2:5">
      <c r="B27" s="12">
        <v>18</v>
      </c>
      <c r="C27" s="15" t="s">
        <v>34</v>
      </c>
      <c r="D27" s="29">
        <v>5748.2</v>
      </c>
      <c r="E27" s="61"/>
    </row>
    <row r="28" spans="2:5">
      <c r="B28" s="12">
        <v>19</v>
      </c>
      <c r="C28" s="15" t="s">
        <v>35</v>
      </c>
      <c r="D28" s="29">
        <v>0</v>
      </c>
      <c r="E28" s="61"/>
    </row>
    <row r="29" spans="2:5">
      <c r="B29" s="12">
        <v>20</v>
      </c>
      <c r="C29" s="14" t="s">
        <v>56</v>
      </c>
      <c r="D29" s="31">
        <v>0</v>
      </c>
      <c r="E29" s="61"/>
    </row>
    <row r="30" spans="2:5" ht="30">
      <c r="B30" s="12">
        <v>21</v>
      </c>
      <c r="C30" s="16" t="s">
        <v>58</v>
      </c>
      <c r="D30" s="30">
        <f>SUM(D26:D29)</f>
        <v>475352.83</v>
      </c>
      <c r="E30" s="61"/>
    </row>
    <row r="31" spans="2:5" ht="30">
      <c r="B31" s="12">
        <v>22</v>
      </c>
      <c r="C31" s="16" t="s">
        <v>57</v>
      </c>
      <c r="D31" s="30">
        <f>D30-D25</f>
        <v>135871.79750000004</v>
      </c>
      <c r="E31" s="61"/>
    </row>
    <row r="32" spans="2:5">
      <c r="B32" s="17"/>
      <c r="C32" s="19"/>
      <c r="D32" s="32"/>
      <c r="E32" s="61"/>
    </row>
    <row r="33" spans="2:5">
      <c r="B33" s="17"/>
      <c r="C33" s="19"/>
      <c r="D33" s="32"/>
      <c r="E33" s="61"/>
    </row>
    <row r="34" spans="2:5">
      <c r="B34" s="17"/>
      <c r="C34" s="20" t="s">
        <v>29</v>
      </c>
      <c r="D34" s="32"/>
      <c r="E34" s="61"/>
    </row>
    <row r="35" spans="2:5">
      <c r="B35" s="17"/>
      <c r="C35" s="19"/>
      <c r="D35" s="32"/>
      <c r="E35" s="61"/>
    </row>
    <row r="36" spans="2:5" ht="47.25" customHeight="1">
      <c r="B36" s="23">
        <v>23</v>
      </c>
      <c r="C36" s="21" t="s">
        <v>60</v>
      </c>
      <c r="D36" s="29">
        <v>146024.93</v>
      </c>
      <c r="E36" s="61"/>
    </row>
    <row r="37" spans="2:5" ht="30">
      <c r="B37" s="23">
        <v>24</v>
      </c>
      <c r="C37" s="15" t="s">
        <v>31</v>
      </c>
      <c r="D37" s="29">
        <v>32775.919999999998</v>
      </c>
      <c r="E37" s="61"/>
    </row>
    <row r="38" spans="2:5">
      <c r="B38" s="17"/>
      <c r="C38" s="19"/>
      <c r="D38" s="63"/>
      <c r="E38" s="61"/>
    </row>
    <row r="42" spans="2:5">
      <c r="C42" t="s">
        <v>62</v>
      </c>
      <c r="D42" t="s">
        <v>22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39"/>
  <sheetViews>
    <sheetView topLeftCell="A13" workbookViewId="0">
      <selection activeCell="D25" sqref="D25"/>
    </sheetView>
  </sheetViews>
  <sheetFormatPr defaultRowHeight="15"/>
  <cols>
    <col min="1" max="2" width="3.7109375" customWidth="1"/>
    <col min="3" max="3" width="65.28515625" customWidth="1"/>
    <col min="4" max="4" width="26.140625" customWidth="1"/>
  </cols>
  <sheetData>
    <row r="1" spans="2:5">
      <c r="C1" s="38" t="s">
        <v>0</v>
      </c>
    </row>
    <row r="2" spans="2:5">
      <c r="C2" s="38" t="s">
        <v>1</v>
      </c>
    </row>
    <row r="3" spans="2:5">
      <c r="C3" s="1" t="s">
        <v>2</v>
      </c>
      <c r="D3" s="39" t="s">
        <v>40</v>
      </c>
    </row>
    <row r="4" spans="2:5">
      <c r="C4" s="1"/>
      <c r="D4" s="39" t="s">
        <v>47</v>
      </c>
    </row>
    <row r="5" spans="2:5">
      <c r="C5" s="1" t="s">
        <v>4</v>
      </c>
      <c r="D5" s="4" t="s">
        <v>63</v>
      </c>
    </row>
    <row r="6" spans="2:5">
      <c r="C6" s="1" t="s">
        <v>5</v>
      </c>
      <c r="D6" s="4" t="s">
        <v>54</v>
      </c>
    </row>
    <row r="8" spans="2:5" ht="45">
      <c r="B8" s="40" t="s">
        <v>6</v>
      </c>
      <c r="C8" s="41" t="s">
        <v>7</v>
      </c>
      <c r="D8" s="4" t="s">
        <v>8</v>
      </c>
    </row>
    <row r="9" spans="2:5">
      <c r="B9" s="4"/>
      <c r="C9" s="42" t="s">
        <v>9</v>
      </c>
      <c r="D9" s="14"/>
    </row>
    <row r="10" spans="2:5">
      <c r="B10" s="4">
        <v>1</v>
      </c>
      <c r="C10" s="43" t="s">
        <v>10</v>
      </c>
      <c r="D10" s="44"/>
      <c r="E10" s="61"/>
    </row>
    <row r="11" spans="2:5">
      <c r="B11" s="4">
        <v>2</v>
      </c>
      <c r="C11" s="43" t="s">
        <v>41</v>
      </c>
      <c r="D11" s="44">
        <v>59738.47</v>
      </c>
      <c r="E11" s="61"/>
    </row>
    <row r="12" spans="2:5">
      <c r="B12" s="4">
        <v>3</v>
      </c>
      <c r="C12" s="43" t="s">
        <v>42</v>
      </c>
      <c r="D12" s="44">
        <v>75255.27</v>
      </c>
      <c r="E12" s="61"/>
    </row>
    <row r="13" spans="2:5">
      <c r="B13" s="4">
        <v>4</v>
      </c>
      <c r="C13" s="43" t="s">
        <v>43</v>
      </c>
      <c r="D13" s="44">
        <v>73625.2</v>
      </c>
      <c r="E13" s="61"/>
    </row>
    <row r="14" spans="2:5">
      <c r="B14" s="4">
        <v>5</v>
      </c>
      <c r="C14" s="43" t="s">
        <v>44</v>
      </c>
      <c r="D14" s="44">
        <v>3977.4</v>
      </c>
      <c r="E14" s="61"/>
    </row>
    <row r="15" spans="2:5">
      <c r="B15" s="4">
        <v>6</v>
      </c>
      <c r="C15" s="43" t="s">
        <v>45</v>
      </c>
      <c r="D15" s="44">
        <v>27149.119999999999</v>
      </c>
      <c r="E15" s="61"/>
    </row>
    <row r="16" spans="2:5">
      <c r="B16" s="4">
        <v>7</v>
      </c>
      <c r="C16" s="43" t="s">
        <v>16</v>
      </c>
      <c r="D16" s="44"/>
      <c r="E16" s="61"/>
    </row>
    <row r="17" spans="2:5">
      <c r="B17" s="4">
        <v>8</v>
      </c>
      <c r="C17" s="43" t="s">
        <v>17</v>
      </c>
      <c r="D17" s="44">
        <v>1642.0820000000001</v>
      </c>
      <c r="E17" s="61"/>
    </row>
    <row r="18" spans="2:5">
      <c r="B18" s="4">
        <v>9</v>
      </c>
      <c r="C18" s="43" t="s">
        <v>18</v>
      </c>
      <c r="D18" s="44"/>
      <c r="E18" s="61"/>
    </row>
    <row r="19" spans="2:5">
      <c r="B19" s="4">
        <v>10</v>
      </c>
      <c r="C19" s="43" t="s">
        <v>19</v>
      </c>
      <c r="D19" s="44">
        <v>14438.96</v>
      </c>
      <c r="E19" s="61"/>
    </row>
    <row r="20" spans="2:5">
      <c r="B20" s="4">
        <v>11</v>
      </c>
      <c r="C20" s="43" t="s">
        <v>20</v>
      </c>
      <c r="D20" s="44">
        <v>4096.6000000000004</v>
      </c>
      <c r="E20" s="61"/>
    </row>
    <row r="21" spans="2:5">
      <c r="B21" s="4">
        <v>12</v>
      </c>
      <c r="C21" s="43" t="s">
        <v>32</v>
      </c>
      <c r="D21" s="44"/>
      <c r="E21" s="61"/>
    </row>
    <row r="22" spans="2:5">
      <c r="B22" s="4">
        <v>13</v>
      </c>
      <c r="C22" s="43" t="s">
        <v>21</v>
      </c>
      <c r="D22" s="44">
        <v>250</v>
      </c>
      <c r="E22" s="61"/>
    </row>
    <row r="23" spans="2:5">
      <c r="B23" s="4">
        <v>14</v>
      </c>
      <c r="C23" s="43" t="s">
        <v>33</v>
      </c>
      <c r="D23" s="44">
        <v>142875.74739999999</v>
      </c>
      <c r="E23" s="61"/>
    </row>
    <row r="24" spans="2:5">
      <c r="B24" s="4">
        <v>15</v>
      </c>
      <c r="C24" s="43" t="s">
        <v>46</v>
      </c>
      <c r="D24" s="44">
        <v>6310.42</v>
      </c>
      <c r="E24" s="61"/>
    </row>
    <row r="25" spans="2:5">
      <c r="B25" s="40">
        <v>16</v>
      </c>
      <c r="C25" s="45" t="s">
        <v>28</v>
      </c>
      <c r="D25" s="46">
        <f>SUM(D10:D24)</f>
        <v>409359.26939999993</v>
      </c>
      <c r="E25" s="61"/>
    </row>
    <row r="26" spans="2:5" ht="30">
      <c r="B26" s="4">
        <v>17</v>
      </c>
      <c r="C26" s="47" t="s">
        <v>64</v>
      </c>
      <c r="D26" s="44">
        <v>222232.11</v>
      </c>
      <c r="E26" s="61"/>
    </row>
    <row r="27" spans="2:5">
      <c r="B27" s="4"/>
      <c r="C27" s="47" t="s">
        <v>70</v>
      </c>
      <c r="D27" s="44">
        <v>0</v>
      </c>
      <c r="E27" s="61"/>
    </row>
    <row r="28" spans="2:5">
      <c r="B28" s="4">
        <v>18</v>
      </c>
      <c r="C28" s="47" t="s">
        <v>65</v>
      </c>
      <c r="D28" s="44">
        <v>2730.84</v>
      </c>
      <c r="E28" s="61"/>
    </row>
    <row r="29" spans="2:5">
      <c r="B29" s="4">
        <v>19</v>
      </c>
      <c r="C29" s="48" t="s">
        <v>56</v>
      </c>
      <c r="D29" s="44">
        <v>0</v>
      </c>
      <c r="E29" s="61"/>
    </row>
    <row r="30" spans="2:5" ht="30">
      <c r="B30" s="4">
        <v>20</v>
      </c>
      <c r="C30" s="3" t="s">
        <v>66</v>
      </c>
      <c r="D30" s="46">
        <f>SUM(D26:D29)</f>
        <v>224962.94999999998</v>
      </c>
      <c r="E30" s="61"/>
    </row>
    <row r="31" spans="2:5" ht="30">
      <c r="B31" s="40">
        <v>21</v>
      </c>
      <c r="C31" s="49" t="s">
        <v>67</v>
      </c>
      <c r="D31" s="44">
        <f>D30-D25</f>
        <v>-184396.31939999995</v>
      </c>
      <c r="E31" s="61"/>
    </row>
    <row r="32" spans="2:5">
      <c r="B32" s="50"/>
      <c r="C32" s="50"/>
      <c r="D32" s="51"/>
      <c r="E32" s="61"/>
    </row>
    <row r="33" spans="2:5">
      <c r="B33" s="9"/>
      <c r="C33" s="52" t="s">
        <v>29</v>
      </c>
      <c r="D33" s="51"/>
      <c r="E33" s="61"/>
    </row>
    <row r="34" spans="2:5">
      <c r="B34" s="9"/>
      <c r="D34" s="51"/>
      <c r="E34" s="61"/>
    </row>
    <row r="35" spans="2:5" ht="60">
      <c r="B35" s="53">
        <v>22</v>
      </c>
      <c r="C35" s="54" t="s">
        <v>68</v>
      </c>
      <c r="D35" s="44">
        <v>142259.04999999999</v>
      </c>
      <c r="E35" s="61"/>
    </row>
    <row r="36" spans="2:5" ht="30">
      <c r="B36" s="41">
        <v>23</v>
      </c>
      <c r="C36" s="47" t="s">
        <v>31</v>
      </c>
      <c r="D36" s="44">
        <v>64046.65</v>
      </c>
      <c r="E36" s="61"/>
    </row>
    <row r="39" spans="2:5">
      <c r="C39" t="s">
        <v>62</v>
      </c>
      <c r="D39" t="s">
        <v>22</v>
      </c>
    </row>
  </sheetData>
  <pageMargins left="0" right="0" top="0" bottom="0" header="0" footer="0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8"/>
  <sheetViews>
    <sheetView tabSelected="1" topLeftCell="A4" workbookViewId="0">
      <selection activeCell="D25" sqref="D25"/>
    </sheetView>
  </sheetViews>
  <sheetFormatPr defaultRowHeight="15"/>
  <cols>
    <col min="1" max="1" width="4.42578125" customWidth="1"/>
    <col min="2" max="2" width="5.140625" customWidth="1"/>
    <col min="3" max="3" width="65.85546875" customWidth="1"/>
    <col min="4" max="4" width="24.7109375" customWidth="1"/>
    <col min="5" max="5" width="9.5703125" bestFit="1" customWidth="1"/>
  </cols>
  <sheetData>
    <row r="1" spans="2:6">
      <c r="C1" s="38" t="s">
        <v>0</v>
      </c>
    </row>
    <row r="2" spans="2:6">
      <c r="C2" s="38" t="s">
        <v>1</v>
      </c>
    </row>
    <row r="3" spans="2:6">
      <c r="C3" s="1" t="s">
        <v>2</v>
      </c>
      <c r="D3" s="39" t="s">
        <v>40</v>
      </c>
    </row>
    <row r="4" spans="2:6">
      <c r="C4" s="1"/>
      <c r="D4" s="55" t="s">
        <v>48</v>
      </c>
    </row>
    <row r="5" spans="2:6">
      <c r="C5" s="1" t="s">
        <v>4</v>
      </c>
      <c r="D5" s="4" t="s">
        <v>63</v>
      </c>
    </row>
    <row r="6" spans="2:6">
      <c r="C6" s="1" t="s">
        <v>5</v>
      </c>
      <c r="D6" s="4" t="s">
        <v>54</v>
      </c>
    </row>
    <row r="8" spans="2:6" ht="30.75" customHeight="1">
      <c r="B8" s="40" t="s">
        <v>6</v>
      </c>
      <c r="C8" s="41" t="s">
        <v>7</v>
      </c>
      <c r="D8" s="12" t="s">
        <v>8</v>
      </c>
    </row>
    <row r="9" spans="2:6">
      <c r="B9" s="4"/>
      <c r="C9" s="42" t="s">
        <v>9</v>
      </c>
      <c r="D9" s="14"/>
    </row>
    <row r="10" spans="2:6">
      <c r="B10" s="4">
        <v>1</v>
      </c>
      <c r="C10" s="43" t="s">
        <v>10</v>
      </c>
      <c r="D10" s="44"/>
      <c r="E10" s="61"/>
      <c r="F10" s="61"/>
    </row>
    <row r="11" spans="2:6">
      <c r="B11" s="4">
        <v>2</v>
      </c>
      <c r="C11" s="43" t="s">
        <v>41</v>
      </c>
      <c r="D11" s="44">
        <v>26349.43</v>
      </c>
      <c r="E11" s="61"/>
      <c r="F11" s="61"/>
    </row>
    <row r="12" spans="2:6">
      <c r="B12" s="4">
        <v>3</v>
      </c>
      <c r="C12" s="43" t="s">
        <v>42</v>
      </c>
      <c r="D12" s="44">
        <v>64806.92</v>
      </c>
      <c r="E12" s="58"/>
      <c r="F12" s="61"/>
    </row>
    <row r="13" spans="2:6">
      <c r="B13" s="4">
        <v>4</v>
      </c>
      <c r="C13" s="43" t="s">
        <v>43</v>
      </c>
      <c r="D13" s="44">
        <v>112319.49</v>
      </c>
      <c r="E13" s="61"/>
      <c r="F13" s="61"/>
    </row>
    <row r="14" spans="2:6">
      <c r="B14" s="4">
        <v>5</v>
      </c>
      <c r="C14" s="43" t="s">
        <v>44</v>
      </c>
      <c r="D14" s="44">
        <v>3983.88</v>
      </c>
      <c r="E14" s="61"/>
      <c r="F14" s="61"/>
    </row>
    <row r="15" spans="2:6">
      <c r="B15" s="4">
        <v>6</v>
      </c>
      <c r="C15" s="43" t="s">
        <v>45</v>
      </c>
      <c r="D15" s="44">
        <v>25060.720000000001</v>
      </c>
      <c r="E15" s="61"/>
      <c r="F15" s="61"/>
    </row>
    <row r="16" spans="2:6">
      <c r="B16" s="4">
        <v>7</v>
      </c>
      <c r="C16" s="43" t="s">
        <v>16</v>
      </c>
      <c r="D16" s="44"/>
      <c r="E16" s="61"/>
      <c r="F16" s="61"/>
    </row>
    <row r="17" spans="2:6">
      <c r="B17" s="4">
        <v>8</v>
      </c>
      <c r="C17" s="43" t="s">
        <v>17</v>
      </c>
      <c r="D17" s="44">
        <v>1631.94</v>
      </c>
      <c r="E17" s="61"/>
      <c r="F17" s="61"/>
    </row>
    <row r="18" spans="2:6">
      <c r="B18" s="4">
        <v>9</v>
      </c>
      <c r="C18" s="43" t="s">
        <v>18</v>
      </c>
      <c r="D18" s="44"/>
      <c r="E18" s="61"/>
      <c r="F18" s="61"/>
    </row>
    <row r="19" spans="2:6">
      <c r="B19" s="4">
        <v>10</v>
      </c>
      <c r="C19" s="43" t="s">
        <v>19</v>
      </c>
      <c r="D19" s="44">
        <v>14879.06</v>
      </c>
      <c r="E19" s="61"/>
      <c r="F19" s="61"/>
    </row>
    <row r="20" spans="2:6">
      <c r="B20" s="4">
        <v>11</v>
      </c>
      <c r="C20" s="43" t="s">
        <v>20</v>
      </c>
      <c r="D20" s="44">
        <v>4127.22</v>
      </c>
      <c r="E20" s="61"/>
      <c r="F20" s="61"/>
    </row>
    <row r="21" spans="2:6">
      <c r="B21" s="4">
        <v>12</v>
      </c>
      <c r="C21" s="43" t="s">
        <v>32</v>
      </c>
      <c r="D21" s="44"/>
      <c r="E21" s="61"/>
      <c r="F21" s="61"/>
    </row>
    <row r="22" spans="2:6">
      <c r="B22" s="4">
        <v>13</v>
      </c>
      <c r="C22" s="43" t="s">
        <v>21</v>
      </c>
      <c r="D22" s="44">
        <v>250</v>
      </c>
      <c r="E22" s="61"/>
      <c r="F22" s="61"/>
    </row>
    <row r="23" spans="2:6">
      <c r="B23" s="4">
        <v>14</v>
      </c>
      <c r="C23" s="43" t="s">
        <v>33</v>
      </c>
      <c r="D23" s="44">
        <v>115113.76730000001</v>
      </c>
      <c r="E23" s="61"/>
      <c r="F23" s="61"/>
    </row>
    <row r="24" spans="2:6">
      <c r="B24" s="4">
        <v>15</v>
      </c>
      <c r="C24" s="43" t="s">
        <v>46</v>
      </c>
      <c r="D24" s="44">
        <v>6745.52</v>
      </c>
      <c r="E24" s="61"/>
      <c r="F24" s="61"/>
    </row>
    <row r="25" spans="2:6">
      <c r="B25" s="40">
        <v>16</v>
      </c>
      <c r="C25" s="45" t="s">
        <v>28</v>
      </c>
      <c r="D25" s="46">
        <f>SUM(D10:D24)</f>
        <v>375267.94730000006</v>
      </c>
      <c r="E25" s="61"/>
      <c r="F25" s="61"/>
    </row>
    <row r="26" spans="2:6" ht="30">
      <c r="B26" s="4">
        <v>17</v>
      </c>
      <c r="C26" s="47" t="s">
        <v>64</v>
      </c>
      <c r="D26" s="44">
        <v>222892.96</v>
      </c>
      <c r="E26" s="61"/>
      <c r="F26" s="61"/>
    </row>
    <row r="27" spans="2:6">
      <c r="B27" s="4">
        <v>18</v>
      </c>
      <c r="C27" s="47" t="s">
        <v>65</v>
      </c>
      <c r="D27" s="44">
        <v>2537.94</v>
      </c>
      <c r="E27" s="61"/>
      <c r="F27" s="61"/>
    </row>
    <row r="28" spans="2:6">
      <c r="B28" s="4">
        <v>19</v>
      </c>
      <c r="C28" s="48" t="s">
        <v>56</v>
      </c>
      <c r="D28" s="44">
        <v>0</v>
      </c>
      <c r="E28" s="61"/>
      <c r="F28" s="61"/>
    </row>
    <row r="29" spans="2:6" ht="30">
      <c r="B29" s="4">
        <v>20</v>
      </c>
      <c r="C29" s="3" t="s">
        <v>66</v>
      </c>
      <c r="D29" s="46">
        <f>SUM(D26:D28)</f>
        <v>225430.9</v>
      </c>
      <c r="E29" s="61"/>
      <c r="F29" s="61"/>
    </row>
    <row r="30" spans="2:6" ht="30">
      <c r="B30" s="40">
        <v>21</v>
      </c>
      <c r="C30" s="49" t="s">
        <v>67</v>
      </c>
      <c r="D30" s="44">
        <f>D29-D25</f>
        <v>-149837.04730000006</v>
      </c>
      <c r="E30" s="61"/>
      <c r="F30" s="61"/>
    </row>
    <row r="31" spans="2:6">
      <c r="B31" s="50"/>
      <c r="C31" s="50"/>
      <c r="D31" s="51"/>
      <c r="E31" s="61"/>
      <c r="F31" s="61"/>
    </row>
    <row r="32" spans="2:6">
      <c r="B32" s="9"/>
      <c r="C32" s="52" t="s">
        <v>29</v>
      </c>
      <c r="D32" s="51"/>
      <c r="E32" s="61"/>
      <c r="F32" s="61"/>
    </row>
    <row r="33" spans="2:6">
      <c r="B33" s="9"/>
      <c r="D33" s="51"/>
      <c r="E33" s="61"/>
      <c r="F33" s="61"/>
    </row>
    <row r="34" spans="2:6" ht="60">
      <c r="B34" s="53">
        <v>22</v>
      </c>
      <c r="C34" s="54" t="s">
        <v>68</v>
      </c>
      <c r="D34" s="44">
        <v>121390.41</v>
      </c>
      <c r="E34" s="61"/>
      <c r="F34" s="61"/>
    </row>
    <row r="35" spans="2:6" ht="30">
      <c r="B35" s="41">
        <v>23</v>
      </c>
      <c r="C35" s="47" t="s">
        <v>31</v>
      </c>
      <c r="D35" s="44">
        <v>42541.99</v>
      </c>
      <c r="E35" s="61"/>
      <c r="F35" s="61"/>
    </row>
    <row r="38" spans="2:6">
      <c r="C38" t="s">
        <v>55</v>
      </c>
      <c r="D38" t="s">
        <v>22</v>
      </c>
    </row>
  </sheetData>
  <pageMargins left="0" right="0" top="0" bottom="0" header="0" footer="0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38"/>
  <sheetViews>
    <sheetView topLeftCell="A25" workbookViewId="0">
      <selection activeCell="C29" sqref="C29"/>
    </sheetView>
  </sheetViews>
  <sheetFormatPr defaultRowHeight="15"/>
  <cols>
    <col min="1" max="1" width="4.5703125" customWidth="1"/>
    <col min="2" max="2" width="4.140625" customWidth="1"/>
    <col min="3" max="3" width="63.5703125" customWidth="1"/>
    <col min="4" max="4" width="24.140625" customWidth="1"/>
    <col min="5" max="5" width="0.42578125" customWidth="1"/>
    <col min="6" max="10" width="9.140625" hidden="1" customWidth="1"/>
  </cols>
  <sheetData>
    <row r="1" spans="2:4">
      <c r="C1" s="38" t="s">
        <v>0</v>
      </c>
    </row>
    <row r="2" spans="2:4">
      <c r="C2" s="38" t="s">
        <v>1</v>
      </c>
    </row>
    <row r="3" spans="2:4">
      <c r="C3" s="1" t="s">
        <v>2</v>
      </c>
      <c r="D3" s="39" t="s">
        <v>40</v>
      </c>
    </row>
    <row r="4" spans="2:4">
      <c r="C4" s="1"/>
      <c r="D4" s="39" t="s">
        <v>49</v>
      </c>
    </row>
    <row r="5" spans="2:4">
      <c r="C5" s="1" t="s">
        <v>4</v>
      </c>
      <c r="D5" s="4" t="s">
        <v>63</v>
      </c>
    </row>
    <row r="6" spans="2:4">
      <c r="C6" s="1" t="s">
        <v>5</v>
      </c>
      <c r="D6" s="4" t="s">
        <v>54</v>
      </c>
    </row>
    <row r="8" spans="2:4" ht="30">
      <c r="B8" s="40" t="s">
        <v>6</v>
      </c>
      <c r="C8" s="41" t="s">
        <v>7</v>
      </c>
      <c r="D8" s="12" t="s">
        <v>8</v>
      </c>
    </row>
    <row r="9" spans="2:4">
      <c r="B9" s="4"/>
      <c r="C9" s="42" t="s">
        <v>9</v>
      </c>
      <c r="D9" s="14"/>
    </row>
    <row r="10" spans="2:4">
      <c r="B10" s="4">
        <v>1</v>
      </c>
      <c r="C10" s="43" t="s">
        <v>10</v>
      </c>
      <c r="D10" s="44"/>
    </row>
    <row r="11" spans="2:4">
      <c r="B11" s="4">
        <v>2</v>
      </c>
      <c r="C11" s="43" t="s">
        <v>41</v>
      </c>
      <c r="D11" s="44">
        <v>31103.94</v>
      </c>
    </row>
    <row r="12" spans="2:4">
      <c r="B12" s="4">
        <v>3</v>
      </c>
      <c r="C12" s="43" t="s">
        <v>42</v>
      </c>
      <c r="D12" s="44">
        <v>100568.22</v>
      </c>
    </row>
    <row r="13" spans="2:4">
      <c r="B13" s="4">
        <v>4</v>
      </c>
      <c r="C13" s="43" t="s">
        <v>43</v>
      </c>
      <c r="D13" s="44">
        <v>61314.94</v>
      </c>
    </row>
    <row r="14" spans="2:4">
      <c r="B14" s="4">
        <v>5</v>
      </c>
      <c r="C14" s="43" t="s">
        <v>44</v>
      </c>
      <c r="D14" s="44">
        <v>4010.76</v>
      </c>
    </row>
    <row r="15" spans="2:4">
      <c r="B15" s="4">
        <v>6</v>
      </c>
      <c r="C15" s="43" t="s">
        <v>45</v>
      </c>
      <c r="D15" s="44">
        <v>23320.400000000001</v>
      </c>
    </row>
    <row r="16" spans="2:4">
      <c r="B16" s="4">
        <v>7</v>
      </c>
      <c r="C16" s="43" t="s">
        <v>16</v>
      </c>
      <c r="D16" s="44"/>
    </row>
    <row r="17" spans="2:4">
      <c r="B17" s="4">
        <v>8</v>
      </c>
      <c r="C17" s="43" t="s">
        <v>17</v>
      </c>
      <c r="D17" s="44">
        <v>1647.83</v>
      </c>
    </row>
    <row r="18" spans="2:4">
      <c r="B18" s="4">
        <v>9</v>
      </c>
      <c r="C18" s="43" t="s">
        <v>18</v>
      </c>
      <c r="D18" s="44"/>
    </row>
    <row r="19" spans="2:4">
      <c r="B19" s="4">
        <v>10</v>
      </c>
      <c r="C19" s="43" t="s">
        <v>19</v>
      </c>
      <c r="D19" s="44">
        <v>14592.41</v>
      </c>
    </row>
    <row r="20" spans="2:4">
      <c r="B20" s="4">
        <v>11</v>
      </c>
      <c r="C20" s="43" t="s">
        <v>20</v>
      </c>
      <c r="D20" s="44">
        <v>4258.96</v>
      </c>
    </row>
    <row r="21" spans="2:4">
      <c r="B21" s="4">
        <v>12</v>
      </c>
      <c r="C21" s="43" t="s">
        <v>32</v>
      </c>
      <c r="D21" s="44"/>
    </row>
    <row r="22" spans="2:4">
      <c r="B22" s="4">
        <v>13</v>
      </c>
      <c r="C22" s="43" t="s">
        <v>21</v>
      </c>
      <c r="D22" s="44">
        <v>250</v>
      </c>
    </row>
    <row r="23" spans="2:4">
      <c r="B23" s="4">
        <v>14</v>
      </c>
      <c r="C23" s="43" t="s">
        <v>33</v>
      </c>
      <c r="D23" s="44">
        <v>80251.471269999995</v>
      </c>
    </row>
    <row r="24" spans="2:4">
      <c r="B24" s="4">
        <v>15</v>
      </c>
      <c r="C24" s="43" t="s">
        <v>46</v>
      </c>
      <c r="D24" s="44">
        <v>6655.6</v>
      </c>
    </row>
    <row r="25" spans="2:4">
      <c r="B25" s="40">
        <v>16</v>
      </c>
      <c r="C25" s="45" t="s">
        <v>28</v>
      </c>
      <c r="D25" s="46">
        <f>SUM(D10:D24)</f>
        <v>327974.53126999998</v>
      </c>
    </row>
    <row r="26" spans="2:4" ht="30">
      <c r="B26" s="4">
        <v>17</v>
      </c>
      <c r="C26" s="47" t="s">
        <v>64</v>
      </c>
      <c r="D26" s="44">
        <v>212087.4</v>
      </c>
    </row>
    <row r="27" spans="2:4">
      <c r="B27" s="4">
        <v>18</v>
      </c>
      <c r="C27" s="47" t="s">
        <v>65</v>
      </c>
      <c r="D27" s="44">
        <v>2074.6</v>
      </c>
    </row>
    <row r="28" spans="2:4">
      <c r="B28" s="4">
        <v>19</v>
      </c>
      <c r="C28" s="48" t="s">
        <v>56</v>
      </c>
      <c r="D28" s="44">
        <v>0</v>
      </c>
    </row>
    <row r="29" spans="2:4" ht="30">
      <c r="B29" s="4">
        <v>20</v>
      </c>
      <c r="C29" s="3" t="s">
        <v>66</v>
      </c>
      <c r="D29" s="46">
        <f>SUM(D26:D28)</f>
        <v>214162</v>
      </c>
    </row>
    <row r="30" spans="2:4" ht="30">
      <c r="B30" s="40">
        <v>21</v>
      </c>
      <c r="C30" s="49" t="s">
        <v>67</v>
      </c>
      <c r="D30" s="44">
        <f>D29-D25</f>
        <v>-113812.53126999998</v>
      </c>
    </row>
    <row r="31" spans="2:4">
      <c r="B31" s="50"/>
      <c r="C31" s="50"/>
      <c r="D31" s="51"/>
    </row>
    <row r="32" spans="2:4">
      <c r="B32" s="9"/>
      <c r="C32" s="52" t="s">
        <v>29</v>
      </c>
      <c r="D32" s="51"/>
    </row>
    <row r="33" spans="2:4" ht="51" customHeight="1">
      <c r="B33" s="9"/>
      <c r="D33" s="51"/>
    </row>
    <row r="34" spans="2:4" ht="60">
      <c r="B34" s="53">
        <v>22</v>
      </c>
      <c r="C34" s="54" t="s">
        <v>68</v>
      </c>
      <c r="D34" s="44">
        <v>136543.10999999999</v>
      </c>
    </row>
    <row r="35" spans="2:4" ht="30">
      <c r="B35" s="41">
        <v>23</v>
      </c>
      <c r="C35" s="47" t="s">
        <v>31</v>
      </c>
      <c r="D35" s="44">
        <v>65014.9</v>
      </c>
    </row>
    <row r="38" spans="2:4">
      <c r="C38" t="s">
        <v>55</v>
      </c>
      <c r="D38" t="s">
        <v>22</v>
      </c>
    </row>
  </sheetData>
  <pageMargins left="0" right="0" top="0" bottom="0" header="0" footer="0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38"/>
  <sheetViews>
    <sheetView topLeftCell="A10" workbookViewId="0">
      <selection activeCell="C19" sqref="C19"/>
    </sheetView>
  </sheetViews>
  <sheetFormatPr defaultRowHeight="15"/>
  <cols>
    <col min="1" max="1" width="3.85546875" customWidth="1"/>
    <col min="2" max="2" width="5.140625" customWidth="1"/>
    <col min="3" max="3" width="65.5703125" customWidth="1"/>
    <col min="4" max="4" width="24.140625" customWidth="1"/>
  </cols>
  <sheetData>
    <row r="1" spans="2:4">
      <c r="C1" s="38" t="s">
        <v>0</v>
      </c>
    </row>
    <row r="2" spans="2:4">
      <c r="C2" s="38" t="s">
        <v>1</v>
      </c>
    </row>
    <row r="3" spans="2:4">
      <c r="C3" s="1" t="s">
        <v>2</v>
      </c>
      <c r="D3" s="39" t="s">
        <v>40</v>
      </c>
    </row>
    <row r="4" spans="2:4">
      <c r="C4" s="1"/>
      <c r="D4" s="39" t="s">
        <v>50</v>
      </c>
    </row>
    <row r="5" spans="2:4">
      <c r="C5" s="1" t="s">
        <v>4</v>
      </c>
      <c r="D5" s="4" t="s">
        <v>63</v>
      </c>
    </row>
    <row r="6" spans="2:4">
      <c r="C6" s="1" t="s">
        <v>5</v>
      </c>
      <c r="D6" s="4" t="s">
        <v>54</v>
      </c>
    </row>
    <row r="8" spans="2:4" ht="28.5" customHeight="1">
      <c r="B8" s="40" t="s">
        <v>6</v>
      </c>
      <c r="C8" s="41" t="s">
        <v>7</v>
      </c>
      <c r="D8" s="12" t="s">
        <v>8</v>
      </c>
    </row>
    <row r="9" spans="2:4">
      <c r="B9" s="4"/>
      <c r="C9" s="42" t="s">
        <v>9</v>
      </c>
      <c r="D9" s="14"/>
    </row>
    <row r="10" spans="2:4">
      <c r="B10" s="4">
        <v>1</v>
      </c>
      <c r="C10" s="43" t="s">
        <v>10</v>
      </c>
      <c r="D10" s="44"/>
    </row>
    <row r="11" spans="2:4">
      <c r="B11" s="4">
        <v>2</v>
      </c>
      <c r="C11" s="43" t="s">
        <v>41</v>
      </c>
      <c r="D11" s="44">
        <v>48809.440000000002</v>
      </c>
    </row>
    <row r="12" spans="2:4">
      <c r="B12" s="4">
        <v>3</v>
      </c>
      <c r="C12" s="43" t="s">
        <v>42</v>
      </c>
      <c r="D12" s="44">
        <v>61718.64</v>
      </c>
    </row>
    <row r="13" spans="2:4">
      <c r="B13" s="4">
        <v>4</v>
      </c>
      <c r="C13" s="43" t="s">
        <v>43</v>
      </c>
      <c r="D13" s="44">
        <v>93541.5</v>
      </c>
    </row>
    <row r="14" spans="2:4">
      <c r="B14" s="4">
        <v>5</v>
      </c>
      <c r="C14" s="43" t="s">
        <v>44</v>
      </c>
      <c r="D14" s="44">
        <v>4013.52</v>
      </c>
    </row>
    <row r="15" spans="2:4">
      <c r="B15" s="4">
        <v>6</v>
      </c>
      <c r="C15" s="43" t="s">
        <v>45</v>
      </c>
      <c r="D15" s="44">
        <v>24364.59</v>
      </c>
    </row>
    <row r="16" spans="2:4">
      <c r="B16" s="4">
        <v>7</v>
      </c>
      <c r="C16" s="43" t="s">
        <v>16</v>
      </c>
      <c r="D16" s="44"/>
    </row>
    <row r="17" spans="2:4">
      <c r="B17" s="4">
        <v>8</v>
      </c>
      <c r="C17" s="43" t="s">
        <v>17</v>
      </c>
      <c r="D17" s="44">
        <v>1719.1</v>
      </c>
    </row>
    <row r="18" spans="2:4">
      <c r="B18" s="4">
        <v>9</v>
      </c>
      <c r="C18" s="43" t="s">
        <v>18</v>
      </c>
      <c r="D18" s="44"/>
    </row>
    <row r="19" spans="2:4">
      <c r="B19" s="4">
        <v>10</v>
      </c>
      <c r="C19" s="43" t="s">
        <v>19</v>
      </c>
      <c r="D19" s="44">
        <v>12021.68</v>
      </c>
    </row>
    <row r="20" spans="2:4">
      <c r="B20" s="4">
        <v>11</v>
      </c>
      <c r="C20" s="43" t="s">
        <v>20</v>
      </c>
      <c r="D20" s="44">
        <v>4266.01</v>
      </c>
    </row>
    <row r="21" spans="2:4">
      <c r="B21" s="4">
        <v>12</v>
      </c>
      <c r="C21" s="43" t="s">
        <v>32</v>
      </c>
      <c r="D21" s="44"/>
    </row>
    <row r="22" spans="2:4">
      <c r="B22" s="4">
        <v>13</v>
      </c>
      <c r="C22" s="43" t="s">
        <v>21</v>
      </c>
      <c r="D22" s="44">
        <v>250</v>
      </c>
    </row>
    <row r="23" spans="2:4">
      <c r="B23" s="4">
        <v>14</v>
      </c>
      <c r="C23" s="43" t="s">
        <v>33</v>
      </c>
      <c r="D23" s="44">
        <v>114431.8642</v>
      </c>
    </row>
    <row r="24" spans="2:4">
      <c r="B24" s="4">
        <v>15</v>
      </c>
      <c r="C24" s="43" t="s">
        <v>46</v>
      </c>
      <c r="D24" s="44">
        <v>4351.2</v>
      </c>
    </row>
    <row r="25" spans="2:4">
      <c r="B25" s="40">
        <v>16</v>
      </c>
      <c r="C25" s="45" t="s">
        <v>28</v>
      </c>
      <c r="D25" s="46">
        <f>SUM(D10:D24)</f>
        <v>369487.5442</v>
      </c>
    </row>
    <row r="26" spans="2:4" ht="30">
      <c r="B26" s="4">
        <v>17</v>
      </c>
      <c r="C26" s="47" t="s">
        <v>64</v>
      </c>
      <c r="D26" s="44">
        <v>169711.02</v>
      </c>
    </row>
    <row r="27" spans="2:4">
      <c r="B27" s="4">
        <v>18</v>
      </c>
      <c r="C27" s="47" t="s">
        <v>65</v>
      </c>
      <c r="D27" s="44">
        <v>1531.43</v>
      </c>
    </row>
    <row r="28" spans="2:4">
      <c r="B28" s="4">
        <v>19</v>
      </c>
      <c r="C28" s="48" t="s">
        <v>56</v>
      </c>
      <c r="D28" s="44">
        <v>0</v>
      </c>
    </row>
    <row r="29" spans="2:4" ht="30">
      <c r="B29" s="4">
        <v>20</v>
      </c>
      <c r="C29" s="3" t="s">
        <v>66</v>
      </c>
      <c r="D29" s="46">
        <f>SUM(D26:D28)</f>
        <v>171242.44999999998</v>
      </c>
    </row>
    <row r="30" spans="2:4" ht="30">
      <c r="B30" s="40">
        <v>21</v>
      </c>
      <c r="C30" s="49" t="s">
        <v>67</v>
      </c>
      <c r="D30" s="44">
        <f>D29-D25</f>
        <v>-198245.09420000002</v>
      </c>
    </row>
    <row r="31" spans="2:4">
      <c r="B31" s="50"/>
      <c r="C31" s="50"/>
      <c r="D31" s="51"/>
    </row>
    <row r="32" spans="2:4">
      <c r="B32" s="9"/>
      <c r="C32" s="52" t="s">
        <v>29</v>
      </c>
      <c r="D32" s="51"/>
    </row>
    <row r="33" spans="2:4" ht="17.25" customHeight="1">
      <c r="B33" s="9"/>
      <c r="D33" s="51"/>
    </row>
    <row r="34" spans="2:4" ht="60">
      <c r="B34" s="53">
        <v>22</v>
      </c>
      <c r="C34" s="54" t="s">
        <v>68</v>
      </c>
      <c r="D34" s="44">
        <v>94758.78</v>
      </c>
    </row>
    <row r="35" spans="2:4" ht="30">
      <c r="B35" s="41">
        <v>23</v>
      </c>
      <c r="C35" s="47" t="s">
        <v>31</v>
      </c>
      <c r="D35" s="44">
        <v>32984.15</v>
      </c>
    </row>
    <row r="38" spans="2:4">
      <c r="C38" t="s">
        <v>62</v>
      </c>
      <c r="D38" t="s">
        <v>22</v>
      </c>
    </row>
  </sheetData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боров 20</vt:lpstr>
      <vt:lpstr>боров 20 а</vt:lpstr>
      <vt:lpstr>боров 20б</vt:lpstr>
      <vt:lpstr>боров 20в </vt:lpstr>
      <vt:lpstr>боров 24</vt:lpstr>
      <vt:lpstr>Богородская, 50а</vt:lpstr>
      <vt:lpstr>Богор 50б</vt:lpstr>
      <vt:lpstr>Богор 50в</vt:lpstr>
      <vt:lpstr>Богор 50г</vt:lpstr>
      <vt:lpstr>Проезжая, 38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2016-05-16T16:23:49Z</dcterms:modified>
</cp:coreProperties>
</file>